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hospnet-my.sharepoint.com/personal/00297718_hosp_go_jp/Documents/デスクトップ/★吉田引継ぎファイル/【1】契約係員/【1-18】契約公表/【令和8年3月】契約公表/"/>
    </mc:Choice>
  </mc:AlternateContent>
  <xr:revisionPtr revIDLastSave="90" documentId="8_{F2F04452-1229-4431-A31F-55CB7EC3E966}" xr6:coauthVersionLast="47" xr6:coauthVersionMax="47" xr10:uidLastSave="{756CF05B-2446-4D9A-8128-28B63C57D3F9}"/>
  <bookViews>
    <workbookView xWindow="-120" yWindow="-120" windowWidth="29040" windowHeight="15720" xr2:uid="{15E92A0D-2F15-4FAF-802F-951F2E6572D0}"/>
  </bookViews>
  <sheets>
    <sheet name="競争入札" sheetId="5" r:id="rId1"/>
    <sheet name="随意契約" sheetId="6" r:id="rId2"/>
  </sheets>
  <definedNames>
    <definedName name="_xlnm._FilterDatabase" localSheetId="0" hidden="1">競争入札!$A$6:$P$65</definedName>
    <definedName name="_xlnm._FilterDatabase" localSheetId="1" hidden="1">随意契約!$A$6:$Q$6</definedName>
    <definedName name="_xlnm.Print_Area" localSheetId="0">競争入札!$B$1:$N$59</definedName>
    <definedName name="_xlnm.Print_Area" localSheetId="1">随意契約!$B$1:$O$25</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5" l="1"/>
  <c r="O19" i="5"/>
  <c r="O20" i="5"/>
  <c r="O14" i="5"/>
  <c r="O15" i="5"/>
  <c r="O16" i="5"/>
  <c r="O17" i="5"/>
  <c r="O46" i="5"/>
  <c r="O49" i="5"/>
  <c r="O44" i="5"/>
  <c r="O45" i="5"/>
  <c r="O41" i="5"/>
  <c r="O42" i="5"/>
  <c r="O43" i="5"/>
  <c r="O39" i="5"/>
  <c r="O40" i="5"/>
  <c r="O32" i="5"/>
  <c r="O33" i="5"/>
  <c r="O29" i="5"/>
  <c r="O30" i="5"/>
  <c r="O31" i="5"/>
  <c r="O25" i="5"/>
  <c r="O26" i="5"/>
  <c r="O27" i="5"/>
  <c r="O28" i="5"/>
  <c r="P20" i="6"/>
  <c r="O13" i="5"/>
  <c r="P17" i="6"/>
  <c r="P19" i="6"/>
  <c r="P21" i="6"/>
  <c r="P18" i="6"/>
  <c r="P15" i="6"/>
  <c r="O10" i="5"/>
  <c r="O11" i="5"/>
  <c r="O8" i="5"/>
  <c r="P23" i="6"/>
  <c r="P22" i="6"/>
  <c r="P25" i="6"/>
  <c r="P24" i="6"/>
  <c r="P8" i="6"/>
  <c r="P7" i="6"/>
  <c r="P13" i="6"/>
  <c r="P12" i="6"/>
  <c r="P11" i="6"/>
  <c r="P10" i="6"/>
  <c r="P9" i="6"/>
  <c r="P14" i="6"/>
  <c r="P16" i="6"/>
  <c r="P26" i="6"/>
  <c r="P27" i="6"/>
  <c r="O36" i="5"/>
  <c r="O23" i="5"/>
  <c r="O35" i="5"/>
  <c r="O24" i="5"/>
  <c r="O21" i="5"/>
  <c r="O22" i="5"/>
  <c r="O12" i="5"/>
  <c r="O9" i="5"/>
  <c r="O7" i="5"/>
  <c r="O34" i="5"/>
  <c r="O48" i="5"/>
  <c r="O47" i="5"/>
  <c r="O38" i="5"/>
  <c r="O37" i="5"/>
  <c r="O57" i="5"/>
  <c r="O56" i="5"/>
  <c r="O55" i="5"/>
  <c r="O54" i="5"/>
  <c r="O52" i="5"/>
  <c r="O53" i="5"/>
  <c r="O50" i="5"/>
  <c r="O51" i="5"/>
  <c r="O65" i="5"/>
  <c r="O64" i="5"/>
  <c r="O63" i="5"/>
  <c r="O62" i="5"/>
  <c r="O61" i="5"/>
  <c r="O60" i="5"/>
  <c r="O59" i="5"/>
  <c r="O58" i="5"/>
</calcChain>
</file>

<file path=xl/sharedStrings.xml><?xml version="1.0" encoding="utf-8"?>
<sst xmlns="http://schemas.openxmlformats.org/spreadsheetml/2006/main" count="758" uniqueCount="174">
  <si>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</si>
  <si>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</si>
  <si>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</si>
  <si>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</si>
  <si>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</si>
  <si>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</si>
  <si>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</si>
  <si>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</si>
  <si>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</si>
  <si>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</si>
  <si>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</si>
  <si>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</si>
  <si>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</si>
  <si>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</si>
  <si>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</si>
  <si>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</si>
  <si>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</si>
  <si>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</si>
  <si>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</si>
  <si>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外来患者案内システム購入契約</t>
    <rPh sb="0" eb="2">
      <t>ガイライ</t>
    </rPh>
    <rPh sb="2" eb="4">
      <t>カンジャ</t>
    </rPh>
    <rPh sb="4" eb="6">
      <t>アンナイ</t>
    </rPh>
    <rPh sb="10" eb="12">
      <t>コウニュウ</t>
    </rPh>
    <rPh sb="12" eb="14">
      <t>ケイヤク</t>
    </rPh>
    <phoneticPr fontId="2"/>
  </si>
  <si>
    <t>独立行政法人国立病院機構
嬉野医療センター
院長　力武　一久
佐賀県嬉野市嬉野町大字下宿甲4760-1</t>
    <phoneticPr fontId="2"/>
  </si>
  <si>
    <t>株式会社ティエスイー</t>
    <rPh sb="0" eb="4">
      <t>カブシキカイシャ</t>
    </rPh>
    <phoneticPr fontId="2"/>
  </si>
  <si>
    <t>東京都品川区東五反田5-23-1</t>
    <rPh sb="0" eb="3">
      <t>トウキョウト</t>
    </rPh>
    <rPh sb="3" eb="5">
      <t>シナガワ</t>
    </rPh>
    <rPh sb="5" eb="6">
      <t>ク</t>
    </rPh>
    <rPh sb="6" eb="10">
      <t>ヒガシゴタンダ</t>
    </rPh>
    <phoneticPr fontId="2"/>
  </si>
  <si>
    <t>一般競争入札</t>
    <phoneticPr fontId="2"/>
  </si>
  <si>
    <t>－</t>
  </si>
  <si>
    <t>無</t>
    <rPh sb="0" eb="1">
      <t>ム</t>
    </rPh>
    <phoneticPr fontId="2"/>
  </si>
  <si>
    <t>-</t>
  </si>
  <si>
    <t>スマートフォン２００台及び充電器１式購入契約</t>
    <rPh sb="10" eb="12">
      <t>ダイオヨ</t>
    </rPh>
    <rPh sb="13" eb="16">
      <t>ジュウデンキ</t>
    </rPh>
    <rPh sb="17" eb="18">
      <t>シキ</t>
    </rPh>
    <rPh sb="18" eb="20">
      <t>コウニュウ</t>
    </rPh>
    <rPh sb="20" eb="22">
      <t>ケイヤク</t>
    </rPh>
    <phoneticPr fontId="2"/>
  </si>
  <si>
    <t>院外清掃業務委託契約</t>
    <rPh sb="0" eb="2">
      <t>インガイ</t>
    </rPh>
    <rPh sb="2" eb="4">
      <t>セイソウ</t>
    </rPh>
    <rPh sb="4" eb="6">
      <t>ギョウム</t>
    </rPh>
    <rPh sb="6" eb="8">
      <t>イタク</t>
    </rPh>
    <rPh sb="8" eb="10">
      <t>ケイヤク</t>
    </rPh>
    <phoneticPr fontId="2"/>
  </si>
  <si>
    <t>株式会社クリエイタス</t>
    <rPh sb="0" eb="2">
      <t>カブシキ</t>
    </rPh>
    <rPh sb="2" eb="4">
      <t>カイシャ</t>
    </rPh>
    <phoneticPr fontId="2"/>
  </si>
  <si>
    <t>広島県広島市中区東白島町19-3</t>
    <rPh sb="0" eb="3">
      <t>ヒロシマケン</t>
    </rPh>
    <rPh sb="3" eb="6">
      <t>ヒロシマシ</t>
    </rPh>
    <rPh sb="6" eb="8">
      <t>ナカク</t>
    </rPh>
    <rPh sb="8" eb="9">
      <t>ヒガシ</t>
    </rPh>
    <rPh sb="9" eb="10">
      <t>シロ</t>
    </rPh>
    <rPh sb="10" eb="11">
      <t>シマ</t>
    </rPh>
    <rPh sb="11" eb="12">
      <t>マチ</t>
    </rPh>
    <phoneticPr fontId="2"/>
  </si>
  <si>
    <t>公募企画型競争</t>
    <rPh sb="0" eb="2">
      <t>コウボ</t>
    </rPh>
    <rPh sb="2" eb="4">
      <t>キカク</t>
    </rPh>
    <rPh sb="4" eb="5">
      <t>ガタ</t>
    </rPh>
    <rPh sb="5" eb="7">
      <t>キョウソウ</t>
    </rPh>
    <phoneticPr fontId="2"/>
  </si>
  <si>
    <t>－</t>
    <phoneticPr fontId="2"/>
  </si>
  <si>
    <t>院外洗濯業務委託契約</t>
    <rPh sb="0" eb="2">
      <t>インガイ</t>
    </rPh>
    <rPh sb="2" eb="4">
      <t>センタク</t>
    </rPh>
    <rPh sb="4" eb="6">
      <t>ギョウム</t>
    </rPh>
    <rPh sb="6" eb="8">
      <t>イタク</t>
    </rPh>
    <rPh sb="8" eb="10">
      <t>ケイヤク</t>
    </rPh>
    <phoneticPr fontId="2"/>
  </si>
  <si>
    <t>小山株式会社福岡営業所</t>
    <phoneticPr fontId="2"/>
  </si>
  <si>
    <t>福岡県福岡市東区名子３丁目４番３５号</t>
    <rPh sb="0" eb="3">
      <t>フクオカケン</t>
    </rPh>
    <rPh sb="3" eb="6">
      <t>フクオカシ</t>
    </rPh>
    <rPh sb="6" eb="8">
      <t>ヒガシク</t>
    </rPh>
    <rPh sb="8" eb="10">
      <t>ナゴ</t>
    </rPh>
    <rPh sb="11" eb="13">
      <t>チョウメ</t>
    </rPh>
    <rPh sb="14" eb="15">
      <t>バン</t>
    </rPh>
    <rPh sb="17" eb="18">
      <t>ゴウ</t>
    </rPh>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</si>
  <si>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</si>
  <si>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</si>
  <si>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</si>
  <si>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物品物流管理業務委託契約</t>
    <rPh sb="0" eb="2">
      <t>ブッピン</t>
    </rPh>
    <rPh sb="2" eb="4">
      <t>ブツリュウ</t>
    </rPh>
    <rPh sb="4" eb="6">
      <t>カンリ</t>
    </rPh>
    <rPh sb="6" eb="8">
      <t>ギョウム</t>
    </rPh>
    <rPh sb="8" eb="10">
      <t>イタク</t>
    </rPh>
    <rPh sb="10" eb="12">
      <t>ケイヤク</t>
    </rPh>
    <phoneticPr fontId="2"/>
  </si>
  <si>
    <t>エム・シー・ヘルスケア株式会社</t>
    <rPh sb="11" eb="13">
      <t>カブシキ</t>
    </rPh>
    <rPh sb="13" eb="15">
      <t>カイシャ</t>
    </rPh>
    <phoneticPr fontId="2"/>
  </si>
  <si>
    <t>東京都港区港南2-16-1</t>
    <rPh sb="0" eb="3">
      <t>トウキョウト</t>
    </rPh>
    <rPh sb="3" eb="5">
      <t>ミナトク</t>
    </rPh>
    <rPh sb="5" eb="7">
      <t>コウナン</t>
    </rPh>
    <phoneticPr fontId="2"/>
  </si>
  <si>
    <t>手術顕微鏡一式購入契約</t>
    <rPh sb="0" eb="2">
      <t>シュジュツ</t>
    </rPh>
    <rPh sb="2" eb="5">
      <t>ケンビキョウ</t>
    </rPh>
    <rPh sb="5" eb="7">
      <t>イッシキ</t>
    </rPh>
    <rPh sb="7" eb="9">
      <t>コウニュウ</t>
    </rPh>
    <rPh sb="9" eb="11">
      <t>ケイヤク</t>
    </rPh>
    <phoneticPr fontId="2"/>
  </si>
  <si>
    <t>株式会社キシヤ</t>
    <rPh sb="0" eb="2">
      <t>カブシキ</t>
    </rPh>
    <rPh sb="2" eb="4">
      <t>カイシャ</t>
    </rPh>
    <phoneticPr fontId="2"/>
  </si>
  <si>
    <t>佐賀県佐賀市鍋島町大字八戸3036-3</t>
    <phoneticPr fontId="2"/>
  </si>
  <si>
    <t>医薬品購入契約
（R7.5.1～R7.9.30）</t>
  </si>
  <si>
    <t>株式会社アトル</t>
  </si>
  <si>
    <t>佐賀県佐賀市鍋島町大字八戸3140</t>
  </si>
  <si>
    <t>株式会社アステム佐賀筑後営業部</t>
  </si>
  <si>
    <t>佐賀県小城市三日月町堀江1741</t>
  </si>
  <si>
    <t>九州東邦株式会社</t>
  </si>
  <si>
    <t>佐賀県佐賀市鍋島3丁目7番23号</t>
  </si>
  <si>
    <t>株式会社翔薬佐賀営業部</t>
  </si>
  <si>
    <t>佐賀県開成6丁目12番25号</t>
  </si>
  <si>
    <t>株式会社宮崎温仙堂商店</t>
  </si>
  <si>
    <t>佐賀県武雄市朝日町大字甘久西田4363-3</t>
  </si>
  <si>
    <t>富田薬品株式会社佐賀支店</t>
  </si>
  <si>
    <t>佐賀県嘉瀬町大字扇町2477-11</t>
  </si>
  <si>
    <t>東和薬品株式会社佐賀営業所</t>
  </si>
  <si>
    <t>佐賀県佐賀市鍋島町八戸3130-2</t>
  </si>
  <si>
    <t>超音波装置プローブ購入契約</t>
    <rPh sb="0" eb="3">
      <t>チョウオンパ</t>
    </rPh>
    <rPh sb="3" eb="5">
      <t>ソウチ</t>
    </rPh>
    <rPh sb="9" eb="11">
      <t>コウニュウ</t>
    </rPh>
    <rPh sb="11" eb="13">
      <t>ケイヤク</t>
    </rPh>
    <phoneticPr fontId="2"/>
  </si>
  <si>
    <t>耳鼻咽喉ビデオスコープ購入契約</t>
    <rPh sb="0" eb="2">
      <t>ジビ</t>
    </rPh>
    <rPh sb="2" eb="4">
      <t>インコウ</t>
    </rPh>
    <rPh sb="11" eb="13">
      <t>コウニュウ</t>
    </rPh>
    <rPh sb="13" eb="15">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</si>
  <si>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</si>
  <si>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佐賀県武雄市武雄町大字昭和767-1</t>
    <phoneticPr fontId="2"/>
  </si>
  <si>
    <t>マットレス賃貸借契約</t>
    <rPh sb="5" eb="8">
      <t>チンタイシャク</t>
    </rPh>
    <rPh sb="8" eb="10">
      <t>ケイヤク</t>
    </rPh>
    <phoneticPr fontId="2"/>
  </si>
  <si>
    <t>前眼部画像診断・検査セット１式購入契約</t>
    <rPh sb="0" eb="3">
      <t>ゼンガンブ</t>
    </rPh>
    <rPh sb="3" eb="5">
      <t>ガゾウ</t>
    </rPh>
    <rPh sb="5" eb="7">
      <t>シンダン</t>
    </rPh>
    <rPh sb="8" eb="10">
      <t>ケンサ</t>
    </rPh>
    <rPh sb="14" eb="15">
      <t>シキ</t>
    </rPh>
    <rPh sb="15" eb="17">
      <t>コウニュウ</t>
    </rPh>
    <rPh sb="17" eb="19">
      <t>ケイヤク</t>
    </rPh>
    <phoneticPr fontId="2"/>
  </si>
  <si>
    <t>株式会社バイオメディカル</t>
    <rPh sb="0" eb="2">
      <t>カブシキ</t>
    </rPh>
    <rPh sb="2" eb="4">
      <t>カイシャ</t>
    </rPh>
    <phoneticPr fontId="1"/>
  </si>
  <si>
    <t>大分県由布市挾間町古野字塚ノ久保1100番地3</t>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</si>
  <si>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</si>
  <si>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</si>
  <si>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</si>
  <si>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</si>
  <si>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</si>
  <si>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</si>
  <si>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無</t>
  </si>
  <si>
    <t>株式会社アトル西九州営業部</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</si>
  <si>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</si>
  <si>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</si>
  <si>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</si>
  <si>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</si>
  <si>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</si>
  <si>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</si>
  <si>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</si>
  <si>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山下医科器械株式会社武雄営業所</t>
  </si>
  <si>
    <t>佐賀県武雄市武雄町昭和767</t>
  </si>
  <si>
    <t>佐賀県開成六丁目12番25号</t>
  </si>
  <si>
    <t>医事業務委託契約</t>
    <rPh sb="0" eb="2">
      <t>イジ</t>
    </rPh>
    <rPh sb="2" eb="4">
      <t>ギョウム</t>
    </rPh>
    <rPh sb="4" eb="6">
      <t>イタク</t>
    </rPh>
    <rPh sb="6" eb="8">
      <t>ケイヤク</t>
    </rPh>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</si>
  <si>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</si>
  <si>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</si>
  <si>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除細動器２式購入契約</t>
    <rPh sb="0" eb="3">
      <t>ジョサイドウ</t>
    </rPh>
    <rPh sb="3" eb="4">
      <t>キ</t>
    </rPh>
    <rPh sb="5" eb="6">
      <t>シキ</t>
    </rPh>
    <rPh sb="6" eb="8">
      <t>コウニュウ</t>
    </rPh>
    <rPh sb="8" eb="10">
      <t>ケイヤク</t>
    </rPh>
    <phoneticPr fontId="2"/>
  </si>
  <si>
    <t>電動式ハイスピードドリル購入契約</t>
    <rPh sb="0" eb="3">
      <t>デンドウシキ</t>
    </rPh>
    <rPh sb="12" eb="14">
      <t>コウニュウ</t>
    </rPh>
    <rPh sb="14" eb="16">
      <t>ケイヤク</t>
    </rPh>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</si>
  <si>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</si>
  <si>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</si>
  <si>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</si>
  <si>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</si>
  <si>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</si>
  <si>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日新薬品株式会社</t>
  </si>
  <si>
    <t>佐賀県佐賀市八戸溝1丁目6番19号</t>
  </si>
  <si>
    <t>株式会社翔薬佐賀営業部西佐賀支店</t>
  </si>
  <si>
    <t>電子複写機賃貸借及び保守業務契約</t>
  </si>
  <si>
    <t>Q-bicソリューションズ株式会社</t>
  </si>
  <si>
    <t>長崎県大村市桜馬場1丁目214-2</t>
  </si>
  <si>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</si>
  <si>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</si>
  <si>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</si>
  <si>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</si>
  <si>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</si>
  <si>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</si>
  <si>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カメラシステム購入契約</t>
  </si>
  <si>
    <t>放射線個人被ばく線量測定業務委託契約</t>
    <rPh sb="0" eb="2">
      <t>ホウシャ</t>
    </rPh>
    <rPh sb="2" eb="3">
      <t>セン</t>
    </rPh>
    <rPh sb="3" eb="5">
      <t>コジン</t>
    </rPh>
    <rPh sb="5" eb="6">
      <t>ヒ</t>
    </rPh>
    <rPh sb="8" eb="10">
      <t>センリョウ</t>
    </rPh>
    <rPh sb="10" eb="12">
      <t>ソクテイ</t>
    </rPh>
    <rPh sb="12" eb="18">
      <t>ギョウムイタクケイヤク</t>
    </rPh>
    <phoneticPr fontId="2"/>
  </si>
  <si>
    <t>株式会社千代田テクノル</t>
    <rPh sb="0" eb="4">
      <t>カブシキカイシャ</t>
    </rPh>
    <rPh sb="4" eb="7">
      <t>チヨダ</t>
    </rPh>
    <phoneticPr fontId="2"/>
  </si>
  <si>
    <t>東京都文京区湯島１丁目７番１２号</t>
    <rPh sb="0" eb="3">
      <t>トウキョウト</t>
    </rPh>
    <rPh sb="3" eb="6">
      <t>ブンキョウク</t>
    </rPh>
    <rPh sb="6" eb="8">
      <t>ユシマ</t>
    </rPh>
    <rPh sb="9" eb="11">
      <t>チョウメ</t>
    </rPh>
    <rPh sb="12" eb="13">
      <t>バン</t>
    </rPh>
    <rPh sb="15" eb="16">
      <t>ゴウ</t>
    </rPh>
    <phoneticPr fontId="2"/>
  </si>
  <si>
    <t>血行動態モニター購入契約</t>
  </si>
  <si>
    <t>セントラルモニタ、ベッドサイドモニタ２式購入契約</t>
  </si>
  <si>
    <t>庁舎電力需給契約</t>
  </si>
  <si>
    <t>エバーグリーン・マーケティング株式会社</t>
  </si>
  <si>
    <t>東京都中央区京橋二丁目2番1号</t>
  </si>
  <si>
    <t>脳波計</t>
  </si>
  <si>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</si>
  <si>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</si>
  <si>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</si>
  <si>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</si>
  <si>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</si>
  <si>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CT装置保守委託契約（80列）</t>
    <rPh sb="2" eb="4">
      <t>ソウチ</t>
    </rPh>
    <rPh sb="4" eb="6">
      <t>ホシュ</t>
    </rPh>
    <rPh sb="6" eb="8">
      <t>イタク</t>
    </rPh>
    <rPh sb="8" eb="10">
      <t>ケイヤク</t>
    </rPh>
    <rPh sb="13" eb="14">
      <t>レツ</t>
    </rPh>
    <phoneticPr fontId="2"/>
  </si>
  <si>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</si>
  <si>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キヤノンメディカルシステムズ株式会社中九州サービスセンタ</t>
    <phoneticPr fontId="2"/>
  </si>
  <si>
    <t>佐賀県鳥栖市本鳥栖町537-1</t>
    <rPh sb="0" eb="3">
      <t>サガケン</t>
    </rPh>
    <rPh sb="3" eb="6">
      <t>トスシ</t>
    </rPh>
    <rPh sb="6" eb="7">
      <t>ホン</t>
    </rPh>
    <rPh sb="7" eb="9">
      <t>トス</t>
    </rPh>
    <rPh sb="9" eb="10">
      <t>マチ</t>
    </rPh>
    <phoneticPr fontId="2"/>
  </si>
  <si>
    <t>会計規程第52条第4項</t>
    <rPh sb="0" eb="2">
      <t>カイケイ</t>
    </rPh>
    <rPh sb="2" eb="4">
      <t>キテイ</t>
    </rPh>
    <rPh sb="4" eb="5">
      <t>ダイ</t>
    </rPh>
    <rPh sb="7" eb="8">
      <t>ジョウ</t>
    </rPh>
    <rPh sb="8" eb="9">
      <t>ダイ</t>
    </rPh>
    <rPh sb="10" eb="11">
      <t>コウ</t>
    </rPh>
    <phoneticPr fontId="2"/>
  </si>
  <si>
    <t>CT装置保守委託契約（320列）</t>
    <rPh sb="2" eb="4">
      <t>ソウチ</t>
    </rPh>
    <rPh sb="4" eb="6">
      <t>ホシュ</t>
    </rPh>
    <rPh sb="6" eb="8">
      <t>イタク</t>
    </rPh>
    <rPh sb="8" eb="10">
      <t>ケイヤク</t>
    </rPh>
    <rPh sb="14" eb="15">
      <t>レツ</t>
    </rPh>
    <phoneticPr fontId="2"/>
  </si>
  <si>
    <t>据置型デジタル式乳房用X線診断装置（MAMMOMAT Inspiration）</t>
    <rPh sb="0" eb="3">
      <t>スエオキガタ</t>
    </rPh>
    <rPh sb="7" eb="8">
      <t>シキ</t>
    </rPh>
    <rPh sb="8" eb="10">
      <t>ニュウボウ</t>
    </rPh>
    <rPh sb="10" eb="11">
      <t>ヨウ</t>
    </rPh>
    <rPh sb="12" eb="13">
      <t>セン</t>
    </rPh>
    <rPh sb="13" eb="17">
      <t>シンダンソウチ</t>
    </rPh>
    <phoneticPr fontId="2"/>
  </si>
  <si>
    <t>シーメンスヘルスヘルスケア株式会社九州営業所</t>
    <rPh sb="13" eb="17">
      <t>カブシキガイシャ</t>
    </rPh>
    <rPh sb="17" eb="19">
      <t>キュウシュウ</t>
    </rPh>
    <rPh sb="19" eb="22">
      <t>エイギョウショ</t>
    </rPh>
    <phoneticPr fontId="1"/>
  </si>
  <si>
    <t>福岡県福岡市博多区博多駅前1-21-28</t>
    <rPh sb="0" eb="3">
      <t>フクオカケン</t>
    </rPh>
    <rPh sb="3" eb="6">
      <t>フクオカシ</t>
    </rPh>
    <rPh sb="6" eb="9">
      <t>ハカタク</t>
    </rPh>
    <rPh sb="9" eb="13">
      <t>ハカタエキマエ</t>
    </rPh>
    <phoneticPr fontId="2"/>
  </si>
  <si>
    <t>全身用X線CT診断装置（SOMATOM Definition AS OPEN）保守契約</t>
    <rPh sb="0" eb="3">
      <t>ゼンシンヨウ</t>
    </rPh>
    <rPh sb="4" eb="5">
      <t>セン</t>
    </rPh>
    <rPh sb="7" eb="9">
      <t>シンダン</t>
    </rPh>
    <rPh sb="9" eb="11">
      <t>ソウチ</t>
    </rPh>
    <rPh sb="39" eb="41">
      <t>ホシュ</t>
    </rPh>
    <rPh sb="41" eb="43">
      <t>ケイヤク</t>
    </rPh>
    <phoneticPr fontId="2"/>
  </si>
  <si>
    <t>ガンマカメラ保守契約</t>
    <rPh sb="8" eb="10">
      <t>ケイヤク</t>
    </rPh>
    <phoneticPr fontId="2"/>
  </si>
  <si>
    <t>GEヘルスケア・ジャパン株式会社　長崎営業所</t>
    <phoneticPr fontId="2"/>
  </si>
  <si>
    <t>長崎県大村市宮小路3-1055-9</t>
    <phoneticPr fontId="2"/>
  </si>
  <si>
    <t>血管造影撮影装置（Azurion 7 B12/12）保守契約</t>
    <rPh sb="0" eb="2">
      <t>ケッカン</t>
    </rPh>
    <rPh sb="2" eb="4">
      <t>ゾウエイ</t>
    </rPh>
    <rPh sb="4" eb="6">
      <t>サツエイ</t>
    </rPh>
    <rPh sb="6" eb="8">
      <t>ソウチ</t>
    </rPh>
    <rPh sb="26" eb="28">
      <t>ホシュ</t>
    </rPh>
    <rPh sb="28" eb="30">
      <t>ケイヤク</t>
    </rPh>
    <phoneticPr fontId="2"/>
  </si>
  <si>
    <t>株式会社フィリップスジャパン</t>
    <rPh sb="0" eb="4">
      <t>カブシキガイシャ</t>
    </rPh>
    <phoneticPr fontId="1"/>
  </si>
  <si>
    <t>東京都港区港南2-13-37</t>
    <rPh sb="0" eb="3">
      <t>トウキョウト</t>
    </rPh>
    <rPh sb="3" eb="5">
      <t>ミナトク</t>
    </rPh>
    <rPh sb="5" eb="6">
      <t>ミナト</t>
    </rPh>
    <rPh sb="6" eb="7">
      <t>ミナミ</t>
    </rPh>
    <phoneticPr fontId="2"/>
  </si>
  <si>
    <t>超電導磁気共鳴診断装置（Initial Ingenia 1.5T HP）保守契約</t>
    <rPh sb="0" eb="3">
      <t>チョウデンドウ</t>
    </rPh>
    <rPh sb="3" eb="5">
      <t>ジキ</t>
    </rPh>
    <rPh sb="5" eb="7">
      <t>キョウメイ</t>
    </rPh>
    <rPh sb="7" eb="9">
      <t>シンダン</t>
    </rPh>
    <rPh sb="9" eb="11">
      <t>ソウチ</t>
    </rPh>
    <rPh sb="36" eb="38">
      <t>ホシュ</t>
    </rPh>
    <rPh sb="38" eb="40">
      <t>ケイヤク</t>
    </rPh>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</si>
  <si>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</si>
  <si>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</si>
  <si>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</si>
  <si>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SYNAPSE VINCENT保守業務委託契約</t>
    <phoneticPr fontId="2"/>
  </si>
  <si>
    <t>放射線治療計画装置（Pinnacle）保守契約</t>
    <rPh sb="19" eb="21">
      <t>ホシュ</t>
    </rPh>
    <rPh sb="21" eb="23">
      <t>ケイヤク</t>
    </rPh>
    <phoneticPr fontId="2"/>
  </si>
  <si>
    <t>電気メス（バイポーラ）購入契約</t>
    <rPh sb="0" eb="2">
      <t>デンキ</t>
    </rPh>
    <rPh sb="11" eb="13">
      <t>コウニュウ</t>
    </rPh>
    <rPh sb="13" eb="15">
      <t>ケイヤク</t>
    </rPh>
    <phoneticPr fontId="2"/>
  </si>
  <si>
    <t>佐賀県武雄市武雄町大字昭和767</t>
    <phoneticPr fontId="2"/>
  </si>
  <si>
    <t>会計規程第52条第5項</t>
    <rPh sb="0" eb="2">
      <t>カイケイ</t>
    </rPh>
    <rPh sb="2" eb="4">
      <t>キテイ</t>
    </rPh>
    <rPh sb="4" eb="5">
      <t>ダイ</t>
    </rPh>
    <rPh sb="7" eb="8">
      <t>ジョウ</t>
    </rPh>
    <rPh sb="8" eb="9">
      <t>ダイ</t>
    </rPh>
    <rPh sb="10" eb="11">
      <t>コウ</t>
    </rPh>
    <phoneticPr fontId="2"/>
  </si>
  <si>
    <t>病院情報システム（電子カルテ）保守契約</t>
    <rPh sb="0" eb="2">
      <t>ビョウイン</t>
    </rPh>
    <rPh sb="2" eb="4">
      <t>ジョウホウ</t>
    </rPh>
    <rPh sb="9" eb="11">
      <t>デンシ</t>
    </rPh>
    <rPh sb="15" eb="17">
      <t>ホシュ</t>
    </rPh>
    <rPh sb="17" eb="19">
      <t>ケイヤク</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</si>
  <si>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</si>
  <si>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</si>
  <si>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</si>
  <si>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</si>
  <si>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</si>
  <si>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</si>
  <si>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</si>
  <si>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</si>
  <si>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</si>
  <si>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</si>
  <si>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</si>
  <si>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</si>
  <si>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</si>
  <si>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</si>
  <si>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</si>
  <si>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</si>
  <si>
    <t>心電計</t>
  </si>
  <si>
    <t>トナー等年間購入契約</t>
    <rPh sb="3" eb="4">
      <t>ナド</t>
    </rPh>
    <rPh sb="4" eb="6">
      <t>ネンカン</t>
    </rPh>
    <rPh sb="6" eb="10">
      <t>コウニュウケイヤク</t>
    </rPh>
    <phoneticPr fontId="2"/>
  </si>
  <si>
    <t>エコシステム株式会社</t>
    <rPh sb="6" eb="10">
      <t>カブシキカイシャ</t>
    </rPh>
    <phoneticPr fontId="2"/>
  </si>
  <si>
    <t>佐賀県嬉野市嬉野町大字岩屋川内乙2359</t>
    <rPh sb="0" eb="3">
      <t>サガケン</t>
    </rPh>
    <rPh sb="3" eb="6">
      <t>ウレシノシ</t>
    </rPh>
    <rPh sb="6" eb="9">
      <t>ウレシノチョウ</t>
    </rPh>
    <rPh sb="9" eb="11">
      <t>オオアザ</t>
    </rPh>
    <rPh sb="11" eb="15">
      <t>イワヤガワチ</t>
    </rPh>
    <rPh sb="15" eb="16">
      <t>オツ</t>
    </rPh>
    <phoneticPr fontId="2"/>
  </si>
  <si>
    <t>株式会社ハイパー</t>
    <rPh sb="0" eb="4">
      <t>カブシキカイシャ</t>
    </rPh>
    <phoneticPr fontId="2"/>
  </si>
  <si>
    <t>株式会社フォー</t>
    <rPh sb="0" eb="4">
      <t>カブシキカイシャ</t>
    </rPh>
    <phoneticPr fontId="2"/>
  </si>
  <si>
    <t>東京都調布市小島町三丁目69番地14</t>
    <rPh sb="3" eb="6">
      <t>チョウフシ</t>
    </rPh>
    <rPh sb="6" eb="8">
      <t>コシマ</t>
    </rPh>
    <rPh sb="8" eb="9">
      <t>マチ</t>
    </rPh>
    <rPh sb="9" eb="12">
      <t>サンチョウメ</t>
    </rPh>
    <rPh sb="14" eb="16">
      <t>バンチ</t>
    </rPh>
    <phoneticPr fontId="2"/>
  </si>
  <si>
    <t>福岡県福岡市博多区博多駅三丁目19-5</t>
    <rPh sb="0" eb="3">
      <t>フクオカケン</t>
    </rPh>
    <rPh sb="3" eb="6">
      <t>フクオカシ</t>
    </rPh>
    <rPh sb="6" eb="9">
      <t>ハカタク</t>
    </rPh>
    <rPh sb="9" eb="12">
      <t>ハカタエキ</t>
    </rPh>
    <rPh sb="12" eb="15">
      <t>サンチョウメ</t>
    </rPh>
    <phoneticPr fontId="2"/>
  </si>
  <si>
    <t>一般廃棄物収集運搬業務委託契約</t>
    <rPh sb="0" eb="2">
      <t>イッパン</t>
    </rPh>
    <rPh sb="2" eb="4">
      <t>ハイキ</t>
    </rPh>
    <rPh sb="4" eb="5">
      <t>ブツ</t>
    </rPh>
    <rPh sb="5" eb="7">
      <t>シュウシュウ</t>
    </rPh>
    <rPh sb="7" eb="9">
      <t>ウンパン</t>
    </rPh>
    <rPh sb="9" eb="15">
      <t>ギョウムイタクケイヤク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</si>
</sst>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65"/>
  <sheetViews>
    <sheetView tabSelected="1" view="pageBreakPreview" zoomScaleNormal="100" zoomScaleSheetLayoutView="100" workbookViewId="0">
      <pane ySplit="6" topLeftCell="A56" activePane="bottomLeft" state="frozen"/>
      <selection activeCell="D28" sqref="D28"/>
      <selection pane="bottomLeft" activeCell="B58" sqref="B58"/>
    </sheetView>
  </sheetViews>
  <sheetFormatPr defaultColWidth="9" defaultRowHeight="13.5" x14ac:dyDescent="0.15"/>
  <cols>
    <col min="1" max="1" width="2.875" customWidth="1"/>
    <col min="2" max="2" width="26.25" customWidth="1"/>
    <col min="3" max="3" width="25.625" customWidth="1"/>
    <col min="4" max="4" width="15.625" customWidth="1"/>
    <col min="5" max="7" width="20.625" customWidth="1"/>
    <col min="8" max="9" width="15.625" customWidth="1"/>
    <col min="11" max="11" width="9.25" customWidth="1"/>
    <col min="12" max="12" width="12.375" customWidth="1"/>
    <col min="13" max="13" width="8.125" customWidth="1"/>
    <col min="14" max="14" width="11.375" customWidth="1"/>
    <col min="15" max="15" width="9.625" bestFit="1" customWidth="1"/>
  </cols>
  <sheetData>
    <row r="1" spans="2:16" x14ac:dyDescent="0.15">
      <c r="N1" s="19" t="s">
        <v>0</v>
      </c>
    </row>
    <row r="2" spans="2:16" ht="19.5" customHeight="1" x14ac:dyDescent="0.15">
      <c r="B2" s="4" t="s">
        <v>1</v>
      </c>
    </row>
    <row r="3" spans="2:16" x14ac:dyDescent="0.15">
      <c r="O3" s="14" t="s">
        <v>2</v>
      </c>
    </row>
    <row r="4" spans="2:16" x14ac:dyDescent="0.15">
      <c r="O4" s="50">
        <v>46115</v>
      </c>
      <c r="P4" s="51"/>
    </row>
    <row r="5" spans="2:16" ht="45" customHeight="1" x14ac:dyDescent="0.15">
      <c r="B5" s="52" t="s">
        <v>3</v>
      </c>
      <c r="C5" s="52" t="s">
        <v>4</v>
      </c>
      <c r="D5" s="54" t="s">
        <v>5</v>
      </c>
      <c r="E5" s="56" t="s">
        <v>6</v>
      </c>
      <c r="F5" s="54" t="s">
        <v>7</v>
      </c>
      <c r="G5" s="56" t="s">
        <v>8</v>
      </c>
      <c r="H5" s="52" t="s">
        <v>9</v>
      </c>
      <c r="I5" s="52" t="s">
        <v>10</v>
      </c>
      <c r="J5" s="54" t="s">
        <v>11</v>
      </c>
      <c r="K5" s="58" t="s">
        <v>12</v>
      </c>
      <c r="L5" s="59"/>
      <c r="M5" s="60"/>
      <c r="N5" s="61" t="s">
        <v>13</v>
      </c>
      <c r="O5" s="17" t="s">
        <v>14</v>
      </c>
      <c r="P5" s="16"/>
    </row>
    <row r="6" spans="2:16" ht="39.950000000000003" customHeight="1" x14ac:dyDescent="0.15">
      <c r="B6" s="53"/>
      <c r="C6" s="53"/>
      <c r="D6" s="55"/>
      <c r="E6" s="57"/>
      <c r="F6" s="55"/>
      <c r="G6" s="57"/>
      <c r="H6" s="53"/>
      <c r="I6" s="53"/>
      <c r="J6" s="55"/>
      <c r="K6" s="6" t="s">
        <v>15</v>
      </c>
      <c r="L6" s="6" t="s">
        <v>16</v>
      </c>
      <c r="M6" s="6" t="s">
        <v>17</v>
      </c>
      <c r="N6" s="62"/>
      <c r="O6" s="14" t="s">
        <v>18</v>
      </c>
    </row>
    <row r="7" spans="2:16" ht="68.25" customHeight="1" x14ac:dyDescent="0.15">
      <c r="B7" s="8" t="s">
        <v>19</v>
      </c>
      <c r="C7" s="8" t="s">
        <v>20</v>
      </c>
      <c r="D7" s="23">
        <v>45716</v>
      </c>
      <c r="E7" s="8" t="s">
        <v>21</v>
      </c>
      <c r="F7" s="8" t="s">
        <v>22</v>
      </c>
      <c r="G7" s="7" t="s">
        <v>23</v>
      </c>
      <c r="H7" s="7"/>
      <c r="I7" s="28">
        <v>42240000</v>
      </c>
      <c r="J7" s="9" t="s">
        <v>24</v>
      </c>
      <c r="K7" s="9" t="s">
        <v>25</v>
      </c>
      <c r="L7" s="9" t="s">
        <v>26</v>
      </c>
      <c r="M7" s="9" t="s">
        <v>26</v>
      </c>
      <c r="N7" s="7"/>
      <c r="O7" s="19">
        <f t="shared" ref="O7:O11" si="0">DATEDIF(D7,$O$4,"D")+1</f>
        <v>400</v>
      </c>
    </row>
    <row r="8" spans="2:16" ht="68.25" customHeight="1" x14ac:dyDescent="0.15">
      <c r="B8" s="8" t="s">
        <v>27</v>
      </c>
      <c r="C8" s="8" t="s">
        <v>20</v>
      </c>
      <c r="D8" s="23">
        <v>45716</v>
      </c>
      <c r="E8" s="8" t="s">
        <v>21</v>
      </c>
      <c r="F8" s="8" t="s">
        <v>22</v>
      </c>
      <c r="G8" s="7" t="s">
        <v>23</v>
      </c>
      <c r="H8" s="7"/>
      <c r="I8" s="28">
        <v>10868000</v>
      </c>
      <c r="J8" s="9" t="s">
        <v>24</v>
      </c>
      <c r="K8" s="9" t="s">
        <v>25</v>
      </c>
      <c r="L8" s="9" t="s">
        <v>26</v>
      </c>
      <c r="M8" s="9" t="s">
        <v>26</v>
      </c>
      <c r="N8" s="7"/>
      <c r="O8" s="19">
        <f t="shared" si="0"/>
        <v>400</v>
      </c>
    </row>
    <row r="9" spans="2:16" ht="68.25" customHeight="1" x14ac:dyDescent="0.15">
      <c r="B9" s="8" t="s">
        <v>28</v>
      </c>
      <c r="C9" s="8" t="s">
        <v>20</v>
      </c>
      <c r="D9" s="23">
        <v>45716</v>
      </c>
      <c r="E9" s="8" t="s">
        <v>29</v>
      </c>
      <c r="F9" s="8" t="s">
        <v>30</v>
      </c>
      <c r="G9" s="7" t="s">
        <v>31</v>
      </c>
      <c r="H9" s="9"/>
      <c r="I9" s="20">
        <v>148104000</v>
      </c>
      <c r="J9" s="9" t="s">
        <v>32</v>
      </c>
      <c r="K9" s="9" t="s">
        <v>25</v>
      </c>
      <c r="L9" s="9" t="s">
        <v>26</v>
      </c>
      <c r="M9" s="9" t="s">
        <v>26</v>
      </c>
      <c r="N9" s="8"/>
      <c r="O9" s="19">
        <f>DATEDIF(D9,$O$4,"D")+1</f>
        <v>400</v>
      </c>
    </row>
    <row r="10" spans="2:16" ht="68.25" customHeight="1" x14ac:dyDescent="0.15">
      <c r="B10" s="8" t="s">
        <v>33</v>
      </c>
      <c r="C10" s="8" t="s">
        <v>20</v>
      </c>
      <c r="D10" s="23">
        <v>45720</v>
      </c>
      <c r="E10" s="34" t="s">
        <v>34</v>
      </c>
      <c r="F10" s="8" t="s">
        <v>35</v>
      </c>
      <c r="G10" s="7" t="s">
        <v>23</v>
      </c>
      <c r="H10" s="7"/>
      <c r="I10" s="28">
        <v>27480000</v>
      </c>
      <c r="J10" s="9" t="s">
        <v>24</v>
      </c>
      <c r="K10" s="9" t="s">
        <v>25</v>
      </c>
      <c r="L10" s="9" t="s">
        <v>26</v>
      </c>
      <c r="M10" s="9" t="s">
        <v>26</v>
      </c>
      <c r="N10" s="7"/>
      <c r="O10" s="19">
        <f>DATEDIF(D10,$O$4,"D")+1</f>
        <v>396</v>
      </c>
    </row>
    <row r="11" spans="2:16" ht="68.25" customHeight="1" x14ac:dyDescent="0.15">
      <c r="B11" s="8" t="s">
        <v>36</v>
      </c>
      <c r="C11" s="8" t="s">
        <v>20</v>
      </c>
      <c r="D11" s="23">
        <v>45733</v>
      </c>
      <c r="E11" s="34" t="s">
        <v>37</v>
      </c>
      <c r="F11" s="8" t="s">
        <v>38</v>
      </c>
      <c r="G11" s="7" t="s">
        <v>23</v>
      </c>
      <c r="H11" s="7"/>
      <c r="I11" s="28">
        <v>15042966</v>
      </c>
      <c r="J11" s="9" t="s">
        <v>24</v>
      </c>
      <c r="K11" s="9" t="s">
        <v>25</v>
      </c>
      <c r="L11" s="9" t="s">
        <v>26</v>
      </c>
      <c r="M11" s="9" t="s">
        <v>26</v>
      </c>
      <c r="N11" s="7"/>
      <c r="O11" s="19">
        <f t="shared" si="0"/>
        <v>383</v>
      </c>
    </row>
    <row r="12" spans="2:16" ht="68.25" customHeight="1" x14ac:dyDescent="0.15">
      <c r="B12" s="8" t="s">
        <v>39</v>
      </c>
      <c r="C12" s="8" t="s">
        <v>20</v>
      </c>
      <c r="D12" s="23">
        <v>45747</v>
      </c>
      <c r="E12" s="8" t="s">
        <v>40</v>
      </c>
      <c r="F12" s="8" t="s">
        <v>41</v>
      </c>
      <c r="G12" s="7" t="s">
        <v>31</v>
      </c>
      <c r="H12" s="7"/>
      <c r="I12" s="28">
        <v>3385242786</v>
      </c>
      <c r="J12" s="9" t="s">
        <v>24</v>
      </c>
      <c r="K12" s="9" t="s">
        <v>25</v>
      </c>
      <c r="L12" s="9" t="s">
        <v>26</v>
      </c>
      <c r="M12" s="9" t="s">
        <v>26</v>
      </c>
      <c r="N12" s="7"/>
      <c r="O12" s="19">
        <f t="shared" ref="O12:O45" si="1">DATEDIF(D12,$O$4,"D")+1</f>
        <v>369</v>
      </c>
    </row>
    <row r="13" spans="2:16" ht="68.25" customHeight="1" x14ac:dyDescent="0.15">
      <c r="B13" s="8" t="s">
        <v>42</v>
      </c>
      <c r="C13" s="8" t="s">
        <v>20</v>
      </c>
      <c r="D13" s="23">
        <v>45761</v>
      </c>
      <c r="E13" s="8" t="s">
        <v>43</v>
      </c>
      <c r="F13" s="8" t="s">
        <v>44</v>
      </c>
      <c r="G13" s="7" t="s">
        <v>23</v>
      </c>
      <c r="H13" s="30"/>
      <c r="I13" s="32">
        <v>68035000</v>
      </c>
      <c r="J13" s="9" t="s">
        <v>32</v>
      </c>
      <c r="K13" s="9" t="s">
        <v>25</v>
      </c>
      <c r="L13" s="9" t="s">
        <v>26</v>
      </c>
      <c r="M13" s="9" t="s">
        <v>26</v>
      </c>
      <c r="N13" s="8"/>
      <c r="O13" s="19">
        <f t="shared" si="1"/>
        <v>355</v>
      </c>
    </row>
    <row r="14" spans="2:16" ht="68.25" customHeight="1" x14ac:dyDescent="0.15">
      <c r="B14" s="8" t="s">
        <v>45</v>
      </c>
      <c r="C14" s="8" t="s">
        <v>20</v>
      </c>
      <c r="D14" s="23">
        <v>45777</v>
      </c>
      <c r="E14" s="8" t="s">
        <v>46</v>
      </c>
      <c r="F14" s="8" t="s">
        <v>47</v>
      </c>
      <c r="G14" s="7" t="s">
        <v>23</v>
      </c>
      <c r="H14" s="30"/>
      <c r="I14" s="32">
        <v>173379</v>
      </c>
      <c r="J14" s="9" t="s">
        <v>32</v>
      </c>
      <c r="K14" s="9" t="s">
        <v>25</v>
      </c>
      <c r="L14" s="9" t="s">
        <v>26</v>
      </c>
      <c r="M14" s="9" t="s">
        <v>26</v>
      </c>
      <c r="N14" s="8"/>
      <c r="O14" s="19">
        <f t="shared" si="1"/>
        <v>339</v>
      </c>
    </row>
    <row r="15" spans="2:16" ht="68.25" customHeight="1" x14ac:dyDescent="0.15">
      <c r="B15" s="8" t="s">
        <v>45</v>
      </c>
      <c r="C15" s="8" t="s">
        <v>20</v>
      </c>
      <c r="D15" s="23">
        <v>45777</v>
      </c>
      <c r="E15" s="8" t="s">
        <v>48</v>
      </c>
      <c r="F15" s="8" t="s">
        <v>49</v>
      </c>
      <c r="G15" s="7" t="s">
        <v>23</v>
      </c>
      <c r="H15" s="30"/>
      <c r="I15" s="32">
        <v>4478640</v>
      </c>
      <c r="J15" s="9" t="s">
        <v>32</v>
      </c>
      <c r="K15" s="9" t="s">
        <v>25</v>
      </c>
      <c r="L15" s="9" t="s">
        <v>26</v>
      </c>
      <c r="M15" s="9" t="s">
        <v>26</v>
      </c>
      <c r="N15" s="8"/>
      <c r="O15" s="19">
        <f t="shared" si="1"/>
        <v>339</v>
      </c>
    </row>
    <row r="16" spans="2:16" ht="68.25" customHeight="1" x14ac:dyDescent="0.15">
      <c r="B16" s="8" t="s">
        <v>45</v>
      </c>
      <c r="C16" s="8" t="s">
        <v>20</v>
      </c>
      <c r="D16" s="23">
        <v>45777</v>
      </c>
      <c r="E16" s="8" t="s">
        <v>50</v>
      </c>
      <c r="F16" s="8" t="s">
        <v>51</v>
      </c>
      <c r="G16" s="7" t="s">
        <v>23</v>
      </c>
      <c r="H16" s="30"/>
      <c r="I16" s="32">
        <v>1425726</v>
      </c>
      <c r="J16" s="9" t="s">
        <v>32</v>
      </c>
      <c r="K16" s="9" t="s">
        <v>25</v>
      </c>
      <c r="L16" s="9" t="s">
        <v>26</v>
      </c>
      <c r="M16" s="9" t="s">
        <v>26</v>
      </c>
      <c r="N16" s="8"/>
      <c r="O16" s="19">
        <f t="shared" si="1"/>
        <v>339</v>
      </c>
    </row>
    <row r="17" spans="2:15" ht="68.25" customHeight="1" x14ac:dyDescent="0.15">
      <c r="B17" s="8" t="s">
        <v>45</v>
      </c>
      <c r="C17" s="8" t="s">
        <v>20</v>
      </c>
      <c r="D17" s="23">
        <v>45777</v>
      </c>
      <c r="E17" s="8" t="s">
        <v>52</v>
      </c>
      <c r="F17" s="8" t="s">
        <v>53</v>
      </c>
      <c r="G17" s="7" t="s">
        <v>23</v>
      </c>
      <c r="H17" s="30"/>
      <c r="I17" s="32">
        <v>2631541</v>
      </c>
      <c r="J17" s="9" t="s">
        <v>32</v>
      </c>
      <c r="K17" s="9" t="s">
        <v>25</v>
      </c>
      <c r="L17" s="9" t="s">
        <v>26</v>
      </c>
      <c r="M17" s="9" t="s">
        <v>26</v>
      </c>
      <c r="N17" s="8"/>
      <c r="O17" s="19">
        <f t="shared" si="1"/>
        <v>339</v>
      </c>
    </row>
    <row r="18" spans="2:15" ht="68.25" customHeight="1" x14ac:dyDescent="0.15">
      <c r="B18" s="8" t="s">
        <v>45</v>
      </c>
      <c r="C18" s="8" t="s">
        <v>20</v>
      </c>
      <c r="D18" s="23">
        <v>45777</v>
      </c>
      <c r="E18" s="8" t="s">
        <v>54</v>
      </c>
      <c r="F18" s="8" t="s">
        <v>55</v>
      </c>
      <c r="G18" s="7" t="s">
        <v>23</v>
      </c>
      <c r="H18" s="30"/>
      <c r="I18" s="32">
        <v>245212</v>
      </c>
      <c r="J18" s="9" t="s">
        <v>32</v>
      </c>
      <c r="K18" s="9" t="s">
        <v>25</v>
      </c>
      <c r="L18" s="9" t="s">
        <v>26</v>
      </c>
      <c r="M18" s="9" t="s">
        <v>26</v>
      </c>
      <c r="N18" s="8"/>
      <c r="O18" s="19">
        <f t="shared" si="1"/>
        <v>339</v>
      </c>
    </row>
    <row r="19" spans="2:15" ht="68.25" customHeight="1" x14ac:dyDescent="0.15">
      <c r="B19" s="8" t="s">
        <v>45</v>
      </c>
      <c r="C19" s="8" t="s">
        <v>20</v>
      </c>
      <c r="D19" s="23">
        <v>45777</v>
      </c>
      <c r="E19" s="8" t="s">
        <v>56</v>
      </c>
      <c r="F19" s="8" t="s">
        <v>57</v>
      </c>
      <c r="G19" s="7" t="s">
        <v>23</v>
      </c>
      <c r="H19" s="30"/>
      <c r="I19" s="32">
        <v>1135112</v>
      </c>
      <c r="J19" s="9" t="s">
        <v>32</v>
      </c>
      <c r="K19" s="9" t="s">
        <v>25</v>
      </c>
      <c r="L19" s="9" t="s">
        <v>26</v>
      </c>
      <c r="M19" s="9" t="s">
        <v>26</v>
      </c>
      <c r="N19" s="8"/>
      <c r="O19" s="19">
        <f t="shared" si="1"/>
        <v>339</v>
      </c>
    </row>
    <row r="20" spans="2:15" ht="68.25" customHeight="1" x14ac:dyDescent="0.15">
      <c r="B20" s="8" t="s">
        <v>45</v>
      </c>
      <c r="C20" s="8" t="s">
        <v>20</v>
      </c>
      <c r="D20" s="23">
        <v>45777</v>
      </c>
      <c r="E20" s="8" t="s">
        <v>58</v>
      </c>
      <c r="F20" s="8" t="s">
        <v>59</v>
      </c>
      <c r="G20" s="7" t="s">
        <v>23</v>
      </c>
      <c r="H20" s="30"/>
      <c r="I20" s="32">
        <v>29403</v>
      </c>
      <c r="J20" s="9" t="s">
        <v>32</v>
      </c>
      <c r="K20" s="9" t="s">
        <v>25</v>
      </c>
      <c r="L20" s="9" t="s">
        <v>26</v>
      </c>
      <c r="M20" s="9" t="s">
        <v>26</v>
      </c>
      <c r="N20" s="8"/>
      <c r="O20" s="19">
        <f t="shared" si="1"/>
        <v>339</v>
      </c>
    </row>
    <row r="21" spans="2:15" ht="68.25" customHeight="1" x14ac:dyDescent="0.15">
      <c r="B21" s="8" t="s">
        <v>60</v>
      </c>
      <c r="C21" s="8" t="s">
        <v>20</v>
      </c>
      <c r="D21" s="23">
        <v>45800</v>
      </c>
      <c r="E21" s="8" t="s">
        <v>43</v>
      </c>
      <c r="F21" s="8" t="s">
        <v>44</v>
      </c>
      <c r="G21" s="7" t="s">
        <v>23</v>
      </c>
      <c r="H21" s="30"/>
      <c r="I21" s="32">
        <v>999900</v>
      </c>
      <c r="J21" s="9" t="s">
        <v>32</v>
      </c>
      <c r="K21" s="9" t="s">
        <v>25</v>
      </c>
      <c r="L21" s="9" t="s">
        <v>26</v>
      </c>
      <c r="M21" s="9" t="s">
        <v>26</v>
      </c>
      <c r="N21" s="8"/>
      <c r="O21" s="19">
        <f t="shared" si="1"/>
        <v>316</v>
      </c>
    </row>
    <row r="22" spans="2:15" ht="68.25" customHeight="1" x14ac:dyDescent="0.15">
      <c r="B22" s="8" t="s">
        <v>61</v>
      </c>
      <c r="C22" s="8" t="s">
        <v>20</v>
      </c>
      <c r="D22" s="23">
        <v>45807</v>
      </c>
      <c r="E22" s="8" t="s">
        <v>62</v>
      </c>
      <c r="F22" s="8" t="s">
        <v>63</v>
      </c>
      <c r="G22" s="7" t="s">
        <v>23</v>
      </c>
      <c r="H22" s="9"/>
      <c r="I22" s="20">
        <v>2475000</v>
      </c>
      <c r="J22" s="9" t="s">
        <v>32</v>
      </c>
      <c r="K22" s="9" t="s">
        <v>25</v>
      </c>
      <c r="L22" s="9" t="s">
        <v>26</v>
      </c>
      <c r="M22" s="9" t="s">
        <v>26</v>
      </c>
      <c r="N22" s="8"/>
      <c r="O22" s="19">
        <f t="shared" si="1"/>
        <v>309</v>
      </c>
    </row>
    <row r="23" spans="2:15" ht="68.25" customHeight="1" x14ac:dyDescent="0.15">
      <c r="B23" s="8" t="s">
        <v>64</v>
      </c>
      <c r="C23" s="8" t="s">
        <v>20</v>
      </c>
      <c r="D23" s="23">
        <v>45807</v>
      </c>
      <c r="E23" s="8" t="s">
        <v>62</v>
      </c>
      <c r="F23" s="8" t="s">
        <v>63</v>
      </c>
      <c r="G23" s="7" t="s">
        <v>23</v>
      </c>
      <c r="H23" s="7"/>
      <c r="I23" s="28">
        <v>7364060</v>
      </c>
      <c r="J23" s="9" t="s">
        <v>24</v>
      </c>
      <c r="K23" s="9" t="s">
        <v>25</v>
      </c>
      <c r="L23" s="9" t="s">
        <v>26</v>
      </c>
      <c r="M23" s="9" t="s">
        <v>26</v>
      </c>
      <c r="N23" s="7"/>
      <c r="O23" s="19">
        <f>DATEDIF(D23,$O$4,"D")+1</f>
        <v>309</v>
      </c>
    </row>
    <row r="24" spans="2:15" ht="68.25" customHeight="1" x14ac:dyDescent="0.15">
      <c r="B24" s="8" t="s">
        <v>65</v>
      </c>
      <c r="C24" s="8" t="s">
        <v>20</v>
      </c>
      <c r="D24" s="23">
        <v>45835</v>
      </c>
      <c r="E24" s="8" t="s">
        <v>66</v>
      </c>
      <c r="F24" s="8" t="s">
        <v>67</v>
      </c>
      <c r="G24" s="7" t="s">
        <v>23</v>
      </c>
      <c r="H24" s="7"/>
      <c r="I24" s="28">
        <v>29733000</v>
      </c>
      <c r="J24" s="9" t="s">
        <v>24</v>
      </c>
      <c r="K24" s="9" t="s">
        <v>25</v>
      </c>
      <c r="L24" s="9" t="s">
        <v>26</v>
      </c>
      <c r="M24" s="9" t="s">
        <v>26</v>
      </c>
      <c r="N24" s="7"/>
      <c r="O24" s="19">
        <f t="shared" si="1"/>
        <v>281</v>
      </c>
    </row>
    <row r="25" spans="2:15" ht="68.25" customHeight="1" x14ac:dyDescent="0.15">
      <c r="B25" s="8" t="s">
        <v>68</v>
      </c>
      <c r="C25" s="37" t="s">
        <v>69</v>
      </c>
      <c r="D25" s="44">
        <v>45838</v>
      </c>
      <c r="E25" s="37" t="s">
        <v>70</v>
      </c>
      <c r="F25" s="37" t="s">
        <v>71</v>
      </c>
      <c r="G25" s="38" t="s">
        <v>72</v>
      </c>
      <c r="H25" s="38" t="s">
        <v>73</v>
      </c>
      <c r="I25" s="39">
        <v>19165126</v>
      </c>
      <c r="J25" s="46" t="s">
        <v>24</v>
      </c>
      <c r="K25" s="47" t="s">
        <v>74</v>
      </c>
      <c r="L25" s="46" t="s">
        <v>26</v>
      </c>
      <c r="M25" s="46" t="s">
        <v>26</v>
      </c>
      <c r="N25" s="38" t="s">
        <v>73</v>
      </c>
      <c r="O25" s="19">
        <f t="shared" si="1"/>
        <v>278</v>
      </c>
    </row>
    <row r="26" spans="2:15" ht="68.25" customHeight="1" x14ac:dyDescent="0.15">
      <c r="B26" s="40" t="s">
        <v>68</v>
      </c>
      <c r="C26" s="41" t="s">
        <v>69</v>
      </c>
      <c r="D26" s="45">
        <v>45838</v>
      </c>
      <c r="E26" s="41" t="s">
        <v>48</v>
      </c>
      <c r="F26" s="41" t="s">
        <v>49</v>
      </c>
      <c r="G26" s="42" t="s">
        <v>72</v>
      </c>
      <c r="H26" s="42" t="s">
        <v>73</v>
      </c>
      <c r="I26" s="43">
        <v>57673</v>
      </c>
      <c r="J26" s="48" t="s">
        <v>24</v>
      </c>
      <c r="K26" s="49" t="s">
        <v>74</v>
      </c>
      <c r="L26" s="48" t="s">
        <v>26</v>
      </c>
      <c r="M26" s="48" t="s">
        <v>26</v>
      </c>
      <c r="N26" s="42" t="s">
        <v>73</v>
      </c>
      <c r="O26" s="19">
        <f t="shared" si="1"/>
        <v>278</v>
      </c>
    </row>
    <row r="27" spans="2:15" ht="68.25" customHeight="1" x14ac:dyDescent="0.15">
      <c r="B27" s="40" t="s">
        <v>68</v>
      </c>
      <c r="C27" s="41" t="s">
        <v>69</v>
      </c>
      <c r="D27" s="45">
        <v>45838</v>
      </c>
      <c r="E27" s="41" t="s">
        <v>75</v>
      </c>
      <c r="F27" s="41" t="s">
        <v>47</v>
      </c>
      <c r="G27" s="42" t="s">
        <v>72</v>
      </c>
      <c r="H27" s="42" t="s">
        <v>73</v>
      </c>
      <c r="I27" s="43">
        <v>652575</v>
      </c>
      <c r="J27" s="48" t="s">
        <v>24</v>
      </c>
      <c r="K27" s="49" t="s">
        <v>74</v>
      </c>
      <c r="L27" s="48" t="s">
        <v>26</v>
      </c>
      <c r="M27" s="48" t="s">
        <v>26</v>
      </c>
      <c r="N27" s="42" t="s">
        <v>73</v>
      </c>
      <c r="O27" s="19">
        <f t="shared" si="1"/>
        <v>278</v>
      </c>
    </row>
    <row r="28" spans="2:15" ht="68.25" customHeight="1" x14ac:dyDescent="0.15">
      <c r="B28" s="40" t="s">
        <v>68</v>
      </c>
      <c r="C28" s="41" t="s">
        <v>69</v>
      </c>
      <c r="D28" s="45">
        <v>45838</v>
      </c>
      <c r="E28" s="41" t="s">
        <v>76</v>
      </c>
      <c r="F28" s="41" t="s">
        <v>77</v>
      </c>
      <c r="G28" s="42" t="s">
        <v>72</v>
      </c>
      <c r="H28" s="42" t="s">
        <v>73</v>
      </c>
      <c r="I28" s="43">
        <v>1914</v>
      </c>
      <c r="J28" s="48" t="s">
        <v>24</v>
      </c>
      <c r="K28" s="49" t="s">
        <v>74</v>
      </c>
      <c r="L28" s="48" t="s">
        <v>26</v>
      </c>
      <c r="M28" s="48" t="s">
        <v>26</v>
      </c>
      <c r="N28" s="42" t="s">
        <v>73</v>
      </c>
      <c r="O28" s="19">
        <f t="shared" si="1"/>
        <v>278</v>
      </c>
    </row>
    <row r="29" spans="2:15" ht="68.25" customHeight="1" x14ac:dyDescent="0.15">
      <c r="B29" s="40" t="s">
        <v>68</v>
      </c>
      <c r="C29" s="41" t="s">
        <v>69</v>
      </c>
      <c r="D29" s="45">
        <v>45838</v>
      </c>
      <c r="E29" s="41" t="s">
        <v>78</v>
      </c>
      <c r="F29" s="41" t="s">
        <v>79</v>
      </c>
      <c r="G29" s="42" t="s">
        <v>72</v>
      </c>
      <c r="H29" s="42" t="s">
        <v>73</v>
      </c>
      <c r="I29" s="43">
        <v>1302910</v>
      </c>
      <c r="J29" s="48" t="s">
        <v>24</v>
      </c>
      <c r="K29" s="49" t="s">
        <v>74</v>
      </c>
      <c r="L29" s="48" t="s">
        <v>26</v>
      </c>
      <c r="M29" s="48" t="s">
        <v>26</v>
      </c>
      <c r="N29" s="42" t="s">
        <v>73</v>
      </c>
      <c r="O29" s="19">
        <f t="shared" si="1"/>
        <v>278</v>
      </c>
    </row>
    <row r="30" spans="2:15" ht="68.25" customHeight="1" x14ac:dyDescent="0.15">
      <c r="B30" s="40" t="s">
        <v>68</v>
      </c>
      <c r="C30" s="41" t="s">
        <v>69</v>
      </c>
      <c r="D30" s="45">
        <v>45838</v>
      </c>
      <c r="E30" s="41" t="s">
        <v>80</v>
      </c>
      <c r="F30" s="41" t="s">
        <v>81</v>
      </c>
      <c r="G30" s="42" t="s">
        <v>72</v>
      </c>
      <c r="H30" s="42" t="s">
        <v>73</v>
      </c>
      <c r="I30" s="43">
        <v>279862</v>
      </c>
      <c r="J30" s="48" t="s">
        <v>24</v>
      </c>
      <c r="K30" s="49" t="s">
        <v>74</v>
      </c>
      <c r="L30" s="48" t="s">
        <v>26</v>
      </c>
      <c r="M30" s="48" t="s">
        <v>26</v>
      </c>
      <c r="N30" s="42" t="s">
        <v>73</v>
      </c>
      <c r="O30" s="19">
        <f t="shared" si="1"/>
        <v>278</v>
      </c>
    </row>
    <row r="31" spans="2:15" ht="68.25" customHeight="1" x14ac:dyDescent="0.15">
      <c r="B31" s="40" t="s">
        <v>68</v>
      </c>
      <c r="C31" s="41" t="s">
        <v>69</v>
      </c>
      <c r="D31" s="45">
        <v>45838</v>
      </c>
      <c r="E31" s="41" t="s">
        <v>82</v>
      </c>
      <c r="F31" s="41" t="s">
        <v>55</v>
      </c>
      <c r="G31" s="42" t="s">
        <v>72</v>
      </c>
      <c r="H31" s="42" t="s">
        <v>73</v>
      </c>
      <c r="I31" s="43">
        <v>446578</v>
      </c>
      <c r="J31" s="48" t="s">
        <v>24</v>
      </c>
      <c r="K31" s="49" t="s">
        <v>74</v>
      </c>
      <c r="L31" s="48" t="s">
        <v>26</v>
      </c>
      <c r="M31" s="48" t="s">
        <v>26</v>
      </c>
      <c r="N31" s="42" t="s">
        <v>73</v>
      </c>
      <c r="O31" s="19">
        <f t="shared" si="1"/>
        <v>278</v>
      </c>
    </row>
    <row r="32" spans="2:15" ht="68.25" customHeight="1" x14ac:dyDescent="0.15">
      <c r="B32" s="40" t="s">
        <v>68</v>
      </c>
      <c r="C32" s="41" t="s">
        <v>69</v>
      </c>
      <c r="D32" s="45">
        <v>45838</v>
      </c>
      <c r="E32" s="41" t="s">
        <v>83</v>
      </c>
      <c r="F32" s="41" t="s">
        <v>84</v>
      </c>
      <c r="G32" s="42" t="s">
        <v>72</v>
      </c>
      <c r="H32" s="42" t="s">
        <v>73</v>
      </c>
      <c r="I32" s="43">
        <v>851570</v>
      </c>
      <c r="J32" s="48" t="s">
        <v>24</v>
      </c>
      <c r="K32" s="49" t="s">
        <v>74</v>
      </c>
      <c r="L32" s="48" t="s">
        <v>26</v>
      </c>
      <c r="M32" s="48" t="s">
        <v>26</v>
      </c>
      <c r="N32" s="42" t="s">
        <v>73</v>
      </c>
      <c r="O32" s="19">
        <f t="shared" si="1"/>
        <v>278</v>
      </c>
    </row>
    <row r="33" spans="2:15" ht="68.25" customHeight="1" x14ac:dyDescent="0.15">
      <c r="B33" s="40" t="s">
        <v>68</v>
      </c>
      <c r="C33" s="41" t="s">
        <v>69</v>
      </c>
      <c r="D33" s="45">
        <v>45838</v>
      </c>
      <c r="E33" s="41" t="s">
        <v>52</v>
      </c>
      <c r="F33" s="41" t="s">
        <v>85</v>
      </c>
      <c r="G33" s="42" t="s">
        <v>72</v>
      </c>
      <c r="H33" s="42" t="s">
        <v>73</v>
      </c>
      <c r="I33" s="43">
        <v>35972</v>
      </c>
      <c r="J33" s="48" t="s">
        <v>24</v>
      </c>
      <c r="K33" s="49" t="s">
        <v>74</v>
      </c>
      <c r="L33" s="48" t="s">
        <v>26</v>
      </c>
      <c r="M33" s="48" t="s">
        <v>26</v>
      </c>
      <c r="N33" s="42" t="s">
        <v>73</v>
      </c>
      <c r="O33" s="19">
        <f t="shared" si="1"/>
        <v>278</v>
      </c>
    </row>
    <row r="34" spans="2:15" ht="68.25" customHeight="1" x14ac:dyDescent="0.15">
      <c r="B34" s="8" t="s">
        <v>86</v>
      </c>
      <c r="C34" s="8" t="s">
        <v>20</v>
      </c>
      <c r="D34" s="23">
        <v>45845</v>
      </c>
      <c r="E34" s="8" t="s">
        <v>87</v>
      </c>
      <c r="F34" s="8" t="s">
        <v>88</v>
      </c>
      <c r="G34" s="7" t="s">
        <v>23</v>
      </c>
      <c r="H34" s="7"/>
      <c r="I34" s="28">
        <v>427680000</v>
      </c>
      <c r="J34" s="9" t="s">
        <v>24</v>
      </c>
      <c r="K34" s="9" t="s">
        <v>25</v>
      </c>
      <c r="L34" s="9" t="s">
        <v>26</v>
      </c>
      <c r="M34" s="9" t="s">
        <v>26</v>
      </c>
      <c r="N34" s="7"/>
      <c r="O34" s="19">
        <f>DATEDIF(D34,$O$4,"D")+1</f>
        <v>271</v>
      </c>
    </row>
    <row r="35" spans="2:15" ht="68.25" customHeight="1" x14ac:dyDescent="0.15">
      <c r="B35" s="8" t="s">
        <v>89</v>
      </c>
      <c r="C35" s="8" t="s">
        <v>20</v>
      </c>
      <c r="D35" s="23">
        <v>45863</v>
      </c>
      <c r="E35" s="8" t="s">
        <v>62</v>
      </c>
      <c r="F35" s="8" t="s">
        <v>63</v>
      </c>
      <c r="G35" s="7" t="s">
        <v>23</v>
      </c>
      <c r="H35" s="7"/>
      <c r="I35" s="28">
        <v>6534000</v>
      </c>
      <c r="J35" s="9" t="s">
        <v>24</v>
      </c>
      <c r="K35" s="9" t="s">
        <v>25</v>
      </c>
      <c r="L35" s="9" t="s">
        <v>26</v>
      </c>
      <c r="M35" s="9" t="s">
        <v>26</v>
      </c>
      <c r="N35" s="7"/>
      <c r="O35" s="19">
        <f t="shared" si="1"/>
        <v>253</v>
      </c>
    </row>
    <row r="36" spans="2:15" ht="68.25" customHeight="1" x14ac:dyDescent="0.15">
      <c r="B36" s="8" t="s">
        <v>90</v>
      </c>
      <c r="C36" s="8" t="s">
        <v>20</v>
      </c>
      <c r="D36" s="23">
        <v>45873</v>
      </c>
      <c r="E36" s="8" t="s">
        <v>43</v>
      </c>
      <c r="F36" s="8" t="s">
        <v>44</v>
      </c>
      <c r="G36" s="7" t="s">
        <v>23</v>
      </c>
      <c r="H36" s="9"/>
      <c r="I36" s="20">
        <v>6820000</v>
      </c>
      <c r="J36" s="9" t="s">
        <v>32</v>
      </c>
      <c r="K36" s="9" t="s">
        <v>25</v>
      </c>
      <c r="L36" s="9" t="s">
        <v>26</v>
      </c>
      <c r="M36" s="9" t="s">
        <v>26</v>
      </c>
      <c r="N36" s="8"/>
      <c r="O36" s="19">
        <f t="shared" si="1"/>
        <v>243</v>
      </c>
    </row>
    <row r="37" spans="2:15" ht="68.25" customHeight="1" x14ac:dyDescent="0.15">
      <c r="B37" s="8" t="s">
        <v>91</v>
      </c>
      <c r="C37" s="8" t="s">
        <v>20</v>
      </c>
      <c r="D37" s="23">
        <v>45888</v>
      </c>
      <c r="E37" s="8" t="s">
        <v>62</v>
      </c>
      <c r="F37" s="8" t="s">
        <v>63</v>
      </c>
      <c r="G37" s="7" t="s">
        <v>23</v>
      </c>
      <c r="H37" s="7"/>
      <c r="I37" s="28">
        <v>5049999</v>
      </c>
      <c r="J37" s="9" t="s">
        <v>24</v>
      </c>
      <c r="K37" s="9" t="s">
        <v>25</v>
      </c>
      <c r="L37" s="9" t="s">
        <v>26</v>
      </c>
      <c r="M37" s="9" t="s">
        <v>26</v>
      </c>
      <c r="N37" s="7"/>
      <c r="O37" s="19">
        <f t="shared" si="1"/>
        <v>228</v>
      </c>
    </row>
    <row r="38" spans="2:15" ht="68.25" customHeight="1" x14ac:dyDescent="0.15">
      <c r="B38" s="8" t="s">
        <v>92</v>
      </c>
      <c r="C38" s="8" t="s">
        <v>20</v>
      </c>
      <c r="D38" s="23">
        <v>45903</v>
      </c>
      <c r="E38" s="8" t="s">
        <v>62</v>
      </c>
      <c r="F38" s="8" t="s">
        <v>63</v>
      </c>
      <c r="G38" s="7" t="s">
        <v>23</v>
      </c>
      <c r="H38" s="7"/>
      <c r="I38" s="28">
        <v>12320000</v>
      </c>
      <c r="J38" s="9" t="s">
        <v>24</v>
      </c>
      <c r="K38" s="9" t="s">
        <v>25</v>
      </c>
      <c r="L38" s="9" t="s">
        <v>26</v>
      </c>
      <c r="M38" s="9" t="s">
        <v>26</v>
      </c>
      <c r="N38" s="7"/>
      <c r="O38" s="19">
        <f t="shared" si="1"/>
        <v>213</v>
      </c>
    </row>
    <row r="39" spans="2:15" ht="68.25" customHeight="1" x14ac:dyDescent="0.15">
      <c r="B39" s="8" t="s">
        <v>93</v>
      </c>
      <c r="C39" s="8" t="s">
        <v>69</v>
      </c>
      <c r="D39" s="23">
        <v>45930</v>
      </c>
      <c r="E39" s="8" t="s">
        <v>48</v>
      </c>
      <c r="F39" s="8" t="s">
        <v>49</v>
      </c>
      <c r="G39" s="7" t="s">
        <v>72</v>
      </c>
      <c r="H39" s="7"/>
      <c r="I39" s="28">
        <v>5640277</v>
      </c>
      <c r="J39" s="9" t="s">
        <v>24</v>
      </c>
      <c r="K39" s="9" t="s">
        <v>74</v>
      </c>
      <c r="L39" s="9" t="s">
        <v>26</v>
      </c>
      <c r="M39" s="9" t="s">
        <v>26</v>
      </c>
      <c r="N39" s="7"/>
      <c r="O39" s="19">
        <f t="shared" si="1"/>
        <v>186</v>
      </c>
    </row>
    <row r="40" spans="2:15" ht="68.25" customHeight="1" x14ac:dyDescent="0.15">
      <c r="B40" s="8" t="s">
        <v>93</v>
      </c>
      <c r="C40" s="8" t="s">
        <v>69</v>
      </c>
      <c r="D40" s="23">
        <v>45930</v>
      </c>
      <c r="E40" s="8" t="s">
        <v>75</v>
      </c>
      <c r="F40" s="8" t="s">
        <v>94</v>
      </c>
      <c r="G40" s="7" t="s">
        <v>72</v>
      </c>
      <c r="H40" s="7"/>
      <c r="I40" s="28">
        <v>4347874</v>
      </c>
      <c r="J40" s="9" t="s">
        <v>24</v>
      </c>
      <c r="K40" s="9" t="s">
        <v>74</v>
      </c>
      <c r="L40" s="9" t="s">
        <v>26</v>
      </c>
      <c r="M40" s="9" t="s">
        <v>26</v>
      </c>
      <c r="N40" s="7"/>
      <c r="O40" s="19">
        <f t="shared" si="1"/>
        <v>186</v>
      </c>
    </row>
    <row r="41" spans="2:15" ht="68.25" customHeight="1" x14ac:dyDescent="0.15">
      <c r="B41" s="8" t="s">
        <v>93</v>
      </c>
      <c r="C41" s="8" t="s">
        <v>69</v>
      </c>
      <c r="D41" s="23">
        <v>45930</v>
      </c>
      <c r="E41" s="8" t="s">
        <v>82</v>
      </c>
      <c r="F41" s="8" t="s">
        <v>55</v>
      </c>
      <c r="G41" s="7" t="s">
        <v>72</v>
      </c>
      <c r="H41" s="7"/>
      <c r="I41" s="28">
        <v>1138007</v>
      </c>
      <c r="J41" s="9" t="s">
        <v>24</v>
      </c>
      <c r="K41" s="9" t="s">
        <v>74</v>
      </c>
      <c r="L41" s="9" t="s">
        <v>26</v>
      </c>
      <c r="M41" s="9" t="s">
        <v>26</v>
      </c>
      <c r="N41" s="7"/>
      <c r="O41" s="19">
        <f t="shared" si="1"/>
        <v>186</v>
      </c>
    </row>
    <row r="42" spans="2:15" ht="68.25" customHeight="1" x14ac:dyDescent="0.15">
      <c r="B42" s="8" t="s">
        <v>93</v>
      </c>
      <c r="C42" s="8" t="s">
        <v>69</v>
      </c>
      <c r="D42" s="23">
        <v>45930</v>
      </c>
      <c r="E42" s="8" t="s">
        <v>95</v>
      </c>
      <c r="F42" s="8" t="s">
        <v>51</v>
      </c>
      <c r="G42" s="7" t="s">
        <v>72</v>
      </c>
      <c r="H42" s="7"/>
      <c r="I42" s="28">
        <v>1987147</v>
      </c>
      <c r="J42" s="9" t="s">
        <v>24</v>
      </c>
      <c r="K42" s="9" t="s">
        <v>74</v>
      </c>
      <c r="L42" s="9" t="s">
        <v>26</v>
      </c>
      <c r="M42" s="9" t="s">
        <v>26</v>
      </c>
      <c r="N42" s="7"/>
      <c r="O42" s="19">
        <f t="shared" si="1"/>
        <v>186</v>
      </c>
    </row>
    <row r="43" spans="2:15" ht="68.25" customHeight="1" x14ac:dyDescent="0.15">
      <c r="B43" s="8" t="s">
        <v>93</v>
      </c>
      <c r="C43" s="8" t="s">
        <v>69</v>
      </c>
      <c r="D43" s="23">
        <v>45930</v>
      </c>
      <c r="E43" s="8" t="s">
        <v>96</v>
      </c>
      <c r="F43" s="8" t="s">
        <v>97</v>
      </c>
      <c r="G43" s="7" t="s">
        <v>72</v>
      </c>
      <c r="H43" s="7"/>
      <c r="I43" s="28">
        <v>95993</v>
      </c>
      <c r="J43" s="9" t="s">
        <v>24</v>
      </c>
      <c r="K43" s="9" t="s">
        <v>74</v>
      </c>
      <c r="L43" s="9" t="s">
        <v>26</v>
      </c>
      <c r="M43" s="9" t="s">
        <v>26</v>
      </c>
      <c r="N43" s="7"/>
      <c r="O43" s="19">
        <f t="shared" si="1"/>
        <v>186</v>
      </c>
    </row>
    <row r="44" spans="2:15" ht="68.25" customHeight="1" x14ac:dyDescent="0.15">
      <c r="B44" s="8" t="s">
        <v>93</v>
      </c>
      <c r="C44" s="8" t="s">
        <v>69</v>
      </c>
      <c r="D44" s="23">
        <v>45930</v>
      </c>
      <c r="E44" s="8" t="s">
        <v>56</v>
      </c>
      <c r="F44" s="8" t="s">
        <v>57</v>
      </c>
      <c r="G44" s="7" t="s">
        <v>72</v>
      </c>
      <c r="H44" s="7"/>
      <c r="I44" s="28">
        <v>4299147</v>
      </c>
      <c r="J44" s="9" t="s">
        <v>24</v>
      </c>
      <c r="K44" s="9" t="s">
        <v>74</v>
      </c>
      <c r="L44" s="9" t="s">
        <v>26</v>
      </c>
      <c r="M44" s="9" t="s">
        <v>26</v>
      </c>
      <c r="N44" s="7"/>
      <c r="O44" s="19">
        <f t="shared" si="1"/>
        <v>186</v>
      </c>
    </row>
    <row r="45" spans="2:15" ht="68.25" customHeight="1" x14ac:dyDescent="0.15">
      <c r="B45" s="8" t="s">
        <v>93</v>
      </c>
      <c r="C45" s="8" t="s">
        <v>69</v>
      </c>
      <c r="D45" s="23">
        <v>45930</v>
      </c>
      <c r="E45" s="8" t="s">
        <v>98</v>
      </c>
      <c r="F45" s="8" t="s">
        <v>85</v>
      </c>
      <c r="G45" s="7" t="s">
        <v>72</v>
      </c>
      <c r="H45" s="7"/>
      <c r="I45" s="28">
        <v>5419554</v>
      </c>
      <c r="J45" s="9" t="s">
        <v>24</v>
      </c>
      <c r="K45" s="9" t="s">
        <v>74</v>
      </c>
      <c r="L45" s="9" t="s">
        <v>26</v>
      </c>
      <c r="M45" s="9" t="s">
        <v>26</v>
      </c>
      <c r="N45" s="7"/>
      <c r="O45" s="19">
        <f t="shared" si="1"/>
        <v>186</v>
      </c>
    </row>
    <row r="46" spans="2:15" ht="68.25" customHeight="1" x14ac:dyDescent="0.15">
      <c r="B46" s="8" t="s">
        <v>99</v>
      </c>
      <c r="C46" s="8" t="s">
        <v>20</v>
      </c>
      <c r="D46" s="23">
        <v>45931</v>
      </c>
      <c r="E46" s="8" t="s">
        <v>100</v>
      </c>
      <c r="F46" s="8" t="s">
        <v>101</v>
      </c>
      <c r="G46" s="7" t="s">
        <v>72</v>
      </c>
      <c r="H46" s="7"/>
      <c r="I46" s="28">
        <v>14213741</v>
      </c>
      <c r="J46" s="9" t="s">
        <v>24</v>
      </c>
      <c r="K46" s="9" t="s">
        <v>25</v>
      </c>
      <c r="L46" s="9" t="s">
        <v>26</v>
      </c>
      <c r="M46" s="9" t="s">
        <v>26</v>
      </c>
      <c r="N46" s="7"/>
      <c r="O46" s="19">
        <f>DATEDIF(D46,$O$4,"D")+1</f>
        <v>185</v>
      </c>
    </row>
    <row r="47" spans="2:15" ht="68.25" customHeight="1" x14ac:dyDescent="0.15">
      <c r="B47" s="8" t="s">
        <v>91</v>
      </c>
      <c r="C47" s="8" t="s">
        <v>20</v>
      </c>
      <c r="D47" s="23">
        <v>45939</v>
      </c>
      <c r="E47" s="8" t="s">
        <v>102</v>
      </c>
      <c r="F47" s="8" t="s">
        <v>103</v>
      </c>
      <c r="G47" s="7" t="s">
        <v>23</v>
      </c>
      <c r="H47" s="9"/>
      <c r="I47" s="20">
        <v>9900000</v>
      </c>
      <c r="J47" s="9" t="s">
        <v>32</v>
      </c>
      <c r="K47" s="9" t="s">
        <v>25</v>
      </c>
      <c r="L47" s="9" t="s">
        <v>26</v>
      </c>
      <c r="M47" s="9" t="s">
        <v>26</v>
      </c>
      <c r="N47" s="8"/>
      <c r="O47" s="19">
        <f t="shared" ref="O47:O65" si="2">DATEDIF(D47,$O$4,"D")+1</f>
        <v>177</v>
      </c>
    </row>
    <row r="48" spans="2:15" ht="68.25" customHeight="1" x14ac:dyDescent="0.15">
      <c r="B48" s="8" t="s">
        <v>104</v>
      </c>
      <c r="C48" s="8" t="s">
        <v>20</v>
      </c>
      <c r="D48" s="23">
        <v>45944</v>
      </c>
      <c r="E48" s="8" t="s">
        <v>62</v>
      </c>
      <c r="F48" s="8" t="s">
        <v>63</v>
      </c>
      <c r="G48" s="7" t="s">
        <v>23</v>
      </c>
      <c r="H48" s="30"/>
      <c r="I48" s="32">
        <v>3806000</v>
      </c>
      <c r="J48" s="9" t="s">
        <v>32</v>
      </c>
      <c r="K48" s="9" t="s">
        <v>25</v>
      </c>
      <c r="L48" s="9" t="s">
        <v>26</v>
      </c>
      <c r="M48" s="9" t="s">
        <v>26</v>
      </c>
      <c r="N48" s="8"/>
      <c r="O48" s="19">
        <f t="shared" si="2"/>
        <v>172</v>
      </c>
    </row>
    <row r="49" spans="2:15" ht="68.25" customHeight="1" x14ac:dyDescent="0.15">
      <c r="B49" s="8" t="s">
        <v>105</v>
      </c>
      <c r="C49" s="8" t="s">
        <v>20</v>
      </c>
      <c r="D49" s="23">
        <v>46001</v>
      </c>
      <c r="E49" s="34" t="s">
        <v>106</v>
      </c>
      <c r="F49" s="8" t="s">
        <v>107</v>
      </c>
      <c r="G49" s="7" t="s">
        <v>23</v>
      </c>
      <c r="H49" s="7"/>
      <c r="I49" s="28">
        <v>3694082</v>
      </c>
      <c r="J49" s="9" t="s">
        <v>24</v>
      </c>
      <c r="K49" s="9" t="s">
        <v>25</v>
      </c>
      <c r="L49" s="9" t="s">
        <v>26</v>
      </c>
      <c r="M49" s="9" t="s">
        <v>26</v>
      </c>
      <c r="N49" s="7"/>
      <c r="O49" s="19">
        <f t="shared" si="2"/>
        <v>115</v>
      </c>
    </row>
    <row r="50" spans="2:15" ht="68.25" customHeight="1" x14ac:dyDescent="0.15">
      <c r="B50" s="8" t="s">
        <v>108</v>
      </c>
      <c r="C50" s="8" t="s">
        <v>20</v>
      </c>
      <c r="D50" s="23">
        <v>46015</v>
      </c>
      <c r="E50" s="8" t="s">
        <v>62</v>
      </c>
      <c r="F50" s="8" t="s">
        <v>63</v>
      </c>
      <c r="G50" s="7" t="s">
        <v>23</v>
      </c>
      <c r="H50" s="30"/>
      <c r="I50" s="32">
        <v>13640000</v>
      </c>
      <c r="J50" s="9" t="s">
        <v>32</v>
      </c>
      <c r="K50" s="9" t="s">
        <v>25</v>
      </c>
      <c r="L50" s="9" t="s">
        <v>26</v>
      </c>
      <c r="M50" s="9" t="s">
        <v>26</v>
      </c>
      <c r="N50" s="8"/>
      <c r="O50" s="19">
        <f>DATEDIF(D50,$O$4,"D")+1</f>
        <v>101</v>
      </c>
    </row>
    <row r="51" spans="2:15" ht="68.25" customHeight="1" x14ac:dyDescent="0.15">
      <c r="B51" s="8" t="s">
        <v>109</v>
      </c>
      <c r="C51" s="8" t="s">
        <v>20</v>
      </c>
      <c r="D51" s="23">
        <v>46045</v>
      </c>
      <c r="E51" s="8" t="s">
        <v>110</v>
      </c>
      <c r="F51" s="8" t="s">
        <v>111</v>
      </c>
      <c r="G51" s="7" t="s">
        <v>23</v>
      </c>
      <c r="H51" s="7"/>
      <c r="I51" s="28">
        <v>3441600</v>
      </c>
      <c r="J51" s="9" t="s">
        <v>24</v>
      </c>
      <c r="K51" s="9" t="s">
        <v>25</v>
      </c>
      <c r="L51" s="9" t="s">
        <v>26</v>
      </c>
      <c r="M51" s="9" t="s">
        <v>26</v>
      </c>
      <c r="N51" s="7"/>
      <c r="O51" s="19">
        <f t="shared" si="2"/>
        <v>71</v>
      </c>
    </row>
    <row r="52" spans="2:15" ht="68.25" customHeight="1" x14ac:dyDescent="0.15">
      <c r="B52" s="8" t="s">
        <v>112</v>
      </c>
      <c r="C52" s="8" t="s">
        <v>20</v>
      </c>
      <c r="D52" s="23">
        <v>46057</v>
      </c>
      <c r="E52" s="8" t="s">
        <v>62</v>
      </c>
      <c r="F52" s="8" t="s">
        <v>63</v>
      </c>
      <c r="G52" s="7" t="s">
        <v>23</v>
      </c>
      <c r="H52" s="30"/>
      <c r="I52" s="32">
        <v>12485000</v>
      </c>
      <c r="J52" s="9" t="s">
        <v>32</v>
      </c>
      <c r="K52" s="9" t="s">
        <v>25</v>
      </c>
      <c r="L52" s="9" t="s">
        <v>26</v>
      </c>
      <c r="M52" s="9" t="s">
        <v>26</v>
      </c>
      <c r="N52" s="8"/>
      <c r="O52" s="19">
        <f>DATEDIF(D52,$O$4,"D")+1</f>
        <v>59</v>
      </c>
    </row>
    <row r="53" spans="2:15" ht="68.25" customHeight="1" x14ac:dyDescent="0.15">
      <c r="B53" s="8" t="s">
        <v>113</v>
      </c>
      <c r="C53" s="8" t="s">
        <v>20</v>
      </c>
      <c r="D53" s="23">
        <v>46058</v>
      </c>
      <c r="E53" s="8" t="s">
        <v>62</v>
      </c>
      <c r="F53" s="8" t="s">
        <v>63</v>
      </c>
      <c r="G53" s="7" t="s">
        <v>23</v>
      </c>
      <c r="H53" s="30"/>
      <c r="I53" s="32">
        <v>9559000</v>
      </c>
      <c r="J53" s="9" t="s">
        <v>32</v>
      </c>
      <c r="K53" s="9" t="s">
        <v>25</v>
      </c>
      <c r="L53" s="9" t="s">
        <v>26</v>
      </c>
      <c r="M53" s="9" t="s">
        <v>26</v>
      </c>
      <c r="N53" s="8"/>
      <c r="O53" s="19">
        <f t="shared" si="2"/>
        <v>58</v>
      </c>
    </row>
    <row r="54" spans="2:15" ht="68.25" customHeight="1" x14ac:dyDescent="0.15">
      <c r="B54" s="8" t="s">
        <v>114</v>
      </c>
      <c r="C54" s="8" t="s">
        <v>20</v>
      </c>
      <c r="D54" s="23">
        <v>46097</v>
      </c>
      <c r="E54" s="8" t="s">
        <v>115</v>
      </c>
      <c r="F54" s="8" t="s">
        <v>116</v>
      </c>
      <c r="G54" s="7" t="s">
        <v>23</v>
      </c>
      <c r="H54" s="7"/>
      <c r="I54" s="28">
        <v>95330627</v>
      </c>
      <c r="J54" s="9" t="s">
        <v>24</v>
      </c>
      <c r="K54" s="9" t="s">
        <v>25</v>
      </c>
      <c r="L54" s="9" t="s">
        <v>26</v>
      </c>
      <c r="M54" s="9" t="s">
        <v>26</v>
      </c>
      <c r="N54" s="7"/>
      <c r="O54" s="19">
        <f t="shared" si="2"/>
        <v>19</v>
      </c>
    </row>
    <row r="55" spans="2:15" ht="68.25" customHeight="1" x14ac:dyDescent="0.15">
      <c r="B55" s="8" t="s">
        <v>117</v>
      </c>
      <c r="C55" s="8" t="s">
        <v>20</v>
      </c>
      <c r="D55" s="23">
        <v>46111</v>
      </c>
      <c r="E55" s="8" t="s">
        <v>66</v>
      </c>
      <c r="F55" s="8" t="s">
        <v>67</v>
      </c>
      <c r="G55" s="7" t="s">
        <v>23</v>
      </c>
      <c r="H55" s="7"/>
      <c r="I55" s="28">
        <v>6556000</v>
      </c>
      <c r="J55" s="9" t="s">
        <v>24</v>
      </c>
      <c r="K55" s="9" t="s">
        <v>25</v>
      </c>
      <c r="L55" s="9" t="s">
        <v>26</v>
      </c>
      <c r="M55" s="9" t="s">
        <v>26</v>
      </c>
      <c r="N55" s="7"/>
      <c r="O55" s="19">
        <f t="shared" si="2"/>
        <v>5</v>
      </c>
    </row>
    <row r="56" spans="2:15" ht="68.25" customHeight="1" x14ac:dyDescent="0.15">
      <c r="B56" s="8" t="s">
        <v>36</v>
      </c>
      <c r="C56" s="8" t="s">
        <v>20</v>
      </c>
      <c r="D56" s="23">
        <v>46083</v>
      </c>
      <c r="E56" s="34" t="s">
        <v>37</v>
      </c>
      <c r="F56" s="8" t="s">
        <v>38</v>
      </c>
      <c r="G56" s="7" t="s">
        <v>23</v>
      </c>
      <c r="H56" s="7"/>
      <c r="I56" s="28">
        <v>18074335</v>
      </c>
      <c r="J56" s="9" t="s">
        <v>24</v>
      </c>
      <c r="K56" s="9" t="s">
        <v>25</v>
      </c>
      <c r="L56" s="9" t="s">
        <v>26</v>
      </c>
      <c r="M56" s="9" t="s">
        <v>26</v>
      </c>
      <c r="N56" s="7"/>
      <c r="O56" s="19">
        <f t="shared" si="2"/>
        <v>33</v>
      </c>
    </row>
    <row r="57" spans="2:15" ht="68.25" customHeight="1" x14ac:dyDescent="0.15">
      <c r="B57" s="8" t="s">
        <v>173</v>
      </c>
      <c r="C57" s="8" t="s">
        <v>20</v>
      </c>
      <c r="D57" s="23">
        <v>46112</v>
      </c>
      <c r="E57" s="31" t="s">
        <v>167</v>
      </c>
      <c r="F57" s="26" t="s">
        <v>168</v>
      </c>
      <c r="G57" s="7" t="s">
        <v>23</v>
      </c>
      <c r="H57" s="9"/>
      <c r="I57" s="20">
        <v>4413090</v>
      </c>
      <c r="J57" s="9" t="s">
        <v>32</v>
      </c>
      <c r="K57" s="9" t="s">
        <v>25</v>
      </c>
      <c r="L57" s="9" t="s">
        <v>26</v>
      </c>
      <c r="M57" s="9" t="s">
        <v>26</v>
      </c>
      <c r="N57" s="8"/>
      <c r="O57" s="19">
        <f t="shared" si="2"/>
        <v>4</v>
      </c>
    </row>
    <row r="58" spans="2:15" ht="68.25" customHeight="1" x14ac:dyDescent="0.15">
      <c r="B58" s="8" t="s">
        <v>166</v>
      </c>
      <c r="C58" s="8" t="s">
        <v>20</v>
      </c>
      <c r="D58" s="23">
        <v>46112</v>
      </c>
      <c r="E58" s="8" t="s">
        <v>169</v>
      </c>
      <c r="F58" s="8" t="s">
        <v>172</v>
      </c>
      <c r="G58" s="7" t="s">
        <v>23</v>
      </c>
      <c r="H58" s="7"/>
      <c r="I58" s="28">
        <v>260271</v>
      </c>
      <c r="J58" s="9" t="s">
        <v>24</v>
      </c>
      <c r="K58" s="9" t="s">
        <v>25</v>
      </c>
      <c r="L58" s="9" t="s">
        <v>26</v>
      </c>
      <c r="M58" s="9" t="s">
        <v>26</v>
      </c>
      <c r="N58" s="7"/>
      <c r="O58" s="19">
        <f t="shared" si="2"/>
        <v>4</v>
      </c>
    </row>
    <row r="59" spans="2:15" ht="68.25" customHeight="1" x14ac:dyDescent="0.15">
      <c r="B59" s="8" t="s">
        <v>166</v>
      </c>
      <c r="C59" s="8" t="s">
        <v>20</v>
      </c>
      <c r="D59" s="23">
        <v>46112</v>
      </c>
      <c r="E59" s="8" t="s">
        <v>170</v>
      </c>
      <c r="F59" s="8" t="s">
        <v>171</v>
      </c>
      <c r="G59" s="7" t="s">
        <v>23</v>
      </c>
      <c r="H59" s="7"/>
      <c r="I59" s="28">
        <v>199499</v>
      </c>
      <c r="J59" s="9" t="s">
        <v>24</v>
      </c>
      <c r="K59" s="9" t="s">
        <v>25</v>
      </c>
      <c r="L59" s="9" t="s">
        <v>26</v>
      </c>
      <c r="M59" s="9" t="s">
        <v>26</v>
      </c>
      <c r="N59" s="7"/>
      <c r="O59" s="19">
        <f t="shared" si="2"/>
        <v>4</v>
      </c>
    </row>
    <row r="60" spans="2:15" ht="68.25" customHeight="1" x14ac:dyDescent="0.15">
      <c r="B60" s="8"/>
      <c r="C60" s="8"/>
      <c r="D60" s="23"/>
      <c r="E60" s="8"/>
      <c r="F60" s="26"/>
      <c r="G60" s="7"/>
      <c r="H60" s="9"/>
      <c r="I60" s="20"/>
      <c r="J60" s="9" t="s">
        <v>32</v>
      </c>
      <c r="K60" s="9" t="s">
        <v>25</v>
      </c>
      <c r="L60" s="9" t="s">
        <v>26</v>
      </c>
      <c r="M60" s="9" t="s">
        <v>26</v>
      </c>
      <c r="N60" s="8"/>
      <c r="O60" s="19">
        <f t="shared" si="2"/>
        <v>46116</v>
      </c>
    </row>
    <row r="61" spans="2:15" ht="68.25" customHeight="1" x14ac:dyDescent="0.15">
      <c r="B61" s="8"/>
      <c r="C61" s="8"/>
      <c r="D61" s="23"/>
      <c r="E61" s="8"/>
      <c r="F61" s="26"/>
      <c r="G61" s="7"/>
      <c r="H61" s="30"/>
      <c r="I61" s="32"/>
      <c r="J61" s="9" t="s">
        <v>32</v>
      </c>
      <c r="K61" s="9" t="s">
        <v>25</v>
      </c>
      <c r="L61" s="9" t="s">
        <v>26</v>
      </c>
      <c r="M61" s="9" t="s">
        <v>26</v>
      </c>
      <c r="N61" s="8"/>
      <c r="O61" s="19">
        <f t="shared" si="2"/>
        <v>46116</v>
      </c>
    </row>
    <row r="62" spans="2:15" ht="68.25" customHeight="1" x14ac:dyDescent="0.15">
      <c r="B62" s="8"/>
      <c r="C62" s="8"/>
      <c r="D62" s="23"/>
      <c r="E62" s="8"/>
      <c r="F62" s="8"/>
      <c r="G62" s="7"/>
      <c r="H62" s="7"/>
      <c r="I62" s="28"/>
      <c r="J62" s="9" t="s">
        <v>24</v>
      </c>
      <c r="K62" s="9" t="s">
        <v>25</v>
      </c>
      <c r="L62" s="9" t="s">
        <v>26</v>
      </c>
      <c r="M62" s="9" t="s">
        <v>26</v>
      </c>
      <c r="N62" s="7"/>
      <c r="O62" s="19">
        <f t="shared" si="2"/>
        <v>46116</v>
      </c>
    </row>
    <row r="63" spans="2:15" ht="68.25" customHeight="1" x14ac:dyDescent="0.15">
      <c r="B63" s="8"/>
      <c r="C63" s="8"/>
      <c r="D63" s="23"/>
      <c r="E63" s="8"/>
      <c r="F63" s="8"/>
      <c r="G63" s="7"/>
      <c r="H63" s="7"/>
      <c r="I63" s="28"/>
      <c r="J63" s="9" t="s">
        <v>24</v>
      </c>
      <c r="K63" s="9" t="s">
        <v>25</v>
      </c>
      <c r="L63" s="9" t="s">
        <v>26</v>
      </c>
      <c r="M63" s="9" t="s">
        <v>26</v>
      </c>
      <c r="N63" s="7"/>
      <c r="O63" s="19">
        <f t="shared" si="2"/>
        <v>46116</v>
      </c>
    </row>
    <row r="64" spans="2:15" ht="68.25" customHeight="1" x14ac:dyDescent="0.15">
      <c r="B64" s="8"/>
      <c r="C64" s="8"/>
      <c r="D64" s="23"/>
      <c r="E64" s="8"/>
      <c r="F64" s="8"/>
      <c r="G64" s="7"/>
      <c r="H64" s="7"/>
      <c r="I64" s="28"/>
      <c r="J64" s="9" t="s">
        <v>24</v>
      </c>
      <c r="K64" s="9" t="s">
        <v>25</v>
      </c>
      <c r="L64" s="9" t="s">
        <v>26</v>
      </c>
      <c r="M64" s="9" t="s">
        <v>26</v>
      </c>
      <c r="N64" s="7"/>
      <c r="O64" s="19">
        <f t="shared" si="2"/>
        <v>46116</v>
      </c>
    </row>
    <row r="65" spans="2:15" ht="68.25" customHeight="1" x14ac:dyDescent="0.15">
      <c r="B65" s="8"/>
      <c r="C65" s="8"/>
      <c r="D65" s="23"/>
      <c r="E65" s="31"/>
      <c r="F65" s="26"/>
      <c r="G65" s="7"/>
      <c r="H65" s="9"/>
      <c r="I65" s="20"/>
      <c r="J65" s="9" t="s">
        <v>32</v>
      </c>
      <c r="K65" s="9" t="s">
        <v>25</v>
      </c>
      <c r="L65" s="9" t="s">
        <v>26</v>
      </c>
      <c r="M65" s="9" t="s">
        <v>26</v>
      </c>
      <c r="N65" s="8"/>
      <c r="O65" s="19">
        <f t="shared" si="2"/>
        <v>46116</v>
      </c>
    </row>
  </sheetData>
  <autoFilter ref="A6:P65"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65">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dimension ref="B1:Q27"/>
  <sheetViews>
    <sheetView view="pageBreakPreview" topLeftCell="C1" zoomScaleNormal="75" zoomScaleSheetLayoutView="100" workbookViewId="0">
      <pane ySplit="6" topLeftCell="A22" activePane="bottomLeft" state="frozen"/>
      <selection activeCell="D28" sqref="D28"/>
      <selection pane="bottomLeft" activeCell="P5" sqref="P5"/>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7" width="20.625" style="1" customWidth="1"/>
    <col min="8" max="9" width="15.625" style="1" customWidth="1"/>
    <col min="10" max="11" width="9" style="1"/>
    <col min="12" max="12" width="9.25" style="1" customWidth="1"/>
    <col min="13" max="13" width="12.375" style="1" customWidth="1"/>
    <col min="14" max="14" width="8.125" style="1" customWidth="1"/>
    <col min="15" max="15" width="11.375" style="1" customWidth="1"/>
    <col min="16" max="16" width="21.25" style="1" customWidth="1"/>
    <col min="17" max="16384" width="9" style="1"/>
  </cols>
  <sheetData>
    <row r="1" spans="2:17" x14ac:dyDescent="0.15">
      <c r="O1" s="5" t="s">
        <v>118</v>
      </c>
    </row>
    <row r="2" spans="2:17" s="4" customFormat="1" ht="19.5" customHeight="1" x14ac:dyDescent="0.15">
      <c r="B2" s="4" t="s">
        <v>119</v>
      </c>
    </row>
    <row r="3" spans="2:17" ht="15" thickBot="1" x14ac:dyDescent="0.2">
      <c r="P3" s="12" t="s">
        <v>2</v>
      </c>
    </row>
    <row r="4" spans="2:17" ht="15" thickBot="1" x14ac:dyDescent="0.2">
      <c r="P4" s="13">
        <v>46115</v>
      </c>
      <c r="Q4" s="18"/>
    </row>
    <row r="5" spans="2:17" s="2" customFormat="1" ht="29.25" customHeight="1" x14ac:dyDescent="0.15">
      <c r="B5" s="52" t="s">
        <v>3</v>
      </c>
      <c r="C5" s="68" t="s">
        <v>4</v>
      </c>
      <c r="D5" s="70" t="s">
        <v>5</v>
      </c>
      <c r="E5" s="56" t="s">
        <v>120</v>
      </c>
      <c r="F5" s="54" t="s">
        <v>7</v>
      </c>
      <c r="G5" s="56" t="s">
        <v>121</v>
      </c>
      <c r="H5" s="68" t="s">
        <v>9</v>
      </c>
      <c r="I5" s="68" t="s">
        <v>10</v>
      </c>
      <c r="J5" s="70" t="s">
        <v>11</v>
      </c>
      <c r="K5" s="70" t="s">
        <v>122</v>
      </c>
      <c r="L5" s="58" t="s">
        <v>12</v>
      </c>
      <c r="M5" s="63"/>
      <c r="N5" s="64"/>
      <c r="O5" s="65" t="s">
        <v>13</v>
      </c>
      <c r="P5" s="17" t="s">
        <v>14</v>
      </c>
    </row>
    <row r="6" spans="2:17" s="2" customFormat="1" ht="45.75" customHeight="1" x14ac:dyDescent="0.15">
      <c r="B6" s="69"/>
      <c r="C6" s="69"/>
      <c r="D6" s="71"/>
      <c r="E6" s="67"/>
      <c r="F6" s="71"/>
      <c r="G6" s="67"/>
      <c r="H6" s="69"/>
      <c r="I6" s="69"/>
      <c r="J6" s="71"/>
      <c r="K6" s="71"/>
      <c r="L6" s="6" t="s">
        <v>15</v>
      </c>
      <c r="M6" s="6" t="s">
        <v>16</v>
      </c>
      <c r="N6" s="6" t="s">
        <v>17</v>
      </c>
      <c r="O6" s="66"/>
      <c r="P6" s="14" t="s">
        <v>18</v>
      </c>
    </row>
    <row r="7" spans="2:17" s="2" customFormat="1" ht="68.25" customHeight="1" x14ac:dyDescent="0.15">
      <c r="B7" s="35" t="s">
        <v>123</v>
      </c>
      <c r="C7" s="8" t="s">
        <v>124</v>
      </c>
      <c r="D7" s="29">
        <v>45747</v>
      </c>
      <c r="E7" s="27" t="s">
        <v>125</v>
      </c>
      <c r="F7" s="26" t="s">
        <v>126</v>
      </c>
      <c r="G7" s="33" t="s">
        <v>127</v>
      </c>
      <c r="H7" s="25"/>
      <c r="I7" s="25">
        <v>10045200</v>
      </c>
      <c r="J7" s="10" t="s">
        <v>26</v>
      </c>
      <c r="K7" s="3" t="s">
        <v>25</v>
      </c>
      <c r="L7" s="11" t="s">
        <v>26</v>
      </c>
      <c r="M7" s="21" t="s">
        <v>26</v>
      </c>
      <c r="N7" s="22" t="s">
        <v>26</v>
      </c>
      <c r="O7" s="3"/>
      <c r="P7" s="15">
        <f t="shared" ref="P7:P16" si="0">DATEDIF(D7,$P$4,"D")+1</f>
        <v>369</v>
      </c>
    </row>
    <row r="8" spans="2:17" s="2" customFormat="1" ht="68.25" customHeight="1" x14ac:dyDescent="0.15">
      <c r="B8" s="35" t="s">
        <v>128</v>
      </c>
      <c r="C8" s="8" t="s">
        <v>124</v>
      </c>
      <c r="D8" s="29">
        <v>45747</v>
      </c>
      <c r="E8" s="27" t="s">
        <v>125</v>
      </c>
      <c r="F8" s="26" t="s">
        <v>126</v>
      </c>
      <c r="G8" s="33" t="s">
        <v>127</v>
      </c>
      <c r="H8" s="25"/>
      <c r="I8" s="25">
        <v>25149960</v>
      </c>
      <c r="J8" s="10" t="s">
        <v>26</v>
      </c>
      <c r="K8" s="3" t="s">
        <v>25</v>
      </c>
      <c r="L8" s="11" t="s">
        <v>26</v>
      </c>
      <c r="M8" s="21" t="s">
        <v>26</v>
      </c>
      <c r="N8" s="22" t="s">
        <v>26</v>
      </c>
      <c r="O8" s="3"/>
      <c r="P8" s="15">
        <f t="shared" si="0"/>
        <v>369</v>
      </c>
    </row>
    <row r="9" spans="2:17" s="2" customFormat="1" ht="68.25" customHeight="1" x14ac:dyDescent="0.15">
      <c r="B9" s="35" t="s">
        <v>129</v>
      </c>
      <c r="C9" s="8" t="s">
        <v>124</v>
      </c>
      <c r="D9" s="29">
        <v>45747</v>
      </c>
      <c r="E9" s="27" t="s">
        <v>130</v>
      </c>
      <c r="F9" s="26" t="s">
        <v>131</v>
      </c>
      <c r="G9" s="33" t="s">
        <v>127</v>
      </c>
      <c r="H9" s="25"/>
      <c r="I9" s="25">
        <v>1996500</v>
      </c>
      <c r="J9" s="10" t="s">
        <v>26</v>
      </c>
      <c r="K9" s="3" t="s">
        <v>25</v>
      </c>
      <c r="L9" s="11" t="s">
        <v>26</v>
      </c>
      <c r="M9" s="21" t="s">
        <v>26</v>
      </c>
      <c r="N9" s="22" t="s">
        <v>26</v>
      </c>
      <c r="O9" s="3"/>
      <c r="P9" s="15">
        <f t="shared" si="0"/>
        <v>369</v>
      </c>
    </row>
    <row r="10" spans="2:17" s="2" customFormat="1" ht="68.25" customHeight="1" x14ac:dyDescent="0.15">
      <c r="B10" s="35" t="s">
        <v>132</v>
      </c>
      <c r="C10" s="8" t="s">
        <v>124</v>
      </c>
      <c r="D10" s="29">
        <v>45747</v>
      </c>
      <c r="E10" s="27" t="s">
        <v>130</v>
      </c>
      <c r="F10" s="26" t="s">
        <v>131</v>
      </c>
      <c r="G10" s="33" t="s">
        <v>127</v>
      </c>
      <c r="H10" s="25"/>
      <c r="I10" s="25">
        <v>10560000</v>
      </c>
      <c r="J10" s="10" t="s">
        <v>26</v>
      </c>
      <c r="K10" s="3" t="s">
        <v>25</v>
      </c>
      <c r="L10" s="11" t="s">
        <v>26</v>
      </c>
      <c r="M10" s="21" t="s">
        <v>26</v>
      </c>
      <c r="N10" s="22" t="s">
        <v>26</v>
      </c>
      <c r="O10" s="3"/>
      <c r="P10" s="15">
        <f t="shared" si="0"/>
        <v>369</v>
      </c>
    </row>
    <row r="11" spans="2:17" s="2" customFormat="1" ht="68.25" customHeight="1" x14ac:dyDescent="0.15">
      <c r="B11" s="35" t="s">
        <v>133</v>
      </c>
      <c r="C11" s="8" t="s">
        <v>124</v>
      </c>
      <c r="D11" s="29">
        <v>45716</v>
      </c>
      <c r="E11" s="27" t="s">
        <v>134</v>
      </c>
      <c r="F11" s="26" t="s">
        <v>135</v>
      </c>
      <c r="G11" s="33" t="s">
        <v>127</v>
      </c>
      <c r="H11" s="25"/>
      <c r="I11" s="25">
        <v>2640000</v>
      </c>
      <c r="J11" s="10" t="s">
        <v>26</v>
      </c>
      <c r="K11" s="3" t="s">
        <v>25</v>
      </c>
      <c r="L11" s="11" t="s">
        <v>26</v>
      </c>
      <c r="M11" s="21" t="s">
        <v>26</v>
      </c>
      <c r="N11" s="22" t="s">
        <v>26</v>
      </c>
      <c r="O11" s="3"/>
      <c r="P11" s="15">
        <f t="shared" si="0"/>
        <v>400</v>
      </c>
    </row>
    <row r="12" spans="2:17" s="2" customFormat="1" ht="68.25" customHeight="1" x14ac:dyDescent="0.15">
      <c r="B12" s="35" t="s">
        <v>136</v>
      </c>
      <c r="C12" s="8" t="s">
        <v>124</v>
      </c>
      <c r="D12" s="29">
        <v>45715</v>
      </c>
      <c r="E12" s="27" t="s">
        <v>137</v>
      </c>
      <c r="F12" s="26" t="s">
        <v>138</v>
      </c>
      <c r="G12" s="33" t="s">
        <v>127</v>
      </c>
      <c r="H12" s="25"/>
      <c r="I12" s="25">
        <v>7656000</v>
      </c>
      <c r="J12" s="10" t="s">
        <v>26</v>
      </c>
      <c r="K12" s="3" t="s">
        <v>25</v>
      </c>
      <c r="L12" s="11" t="s">
        <v>26</v>
      </c>
      <c r="M12" s="21" t="s">
        <v>26</v>
      </c>
      <c r="N12" s="22" t="s">
        <v>26</v>
      </c>
      <c r="O12" s="3"/>
      <c r="P12" s="15">
        <f t="shared" si="0"/>
        <v>401</v>
      </c>
    </row>
    <row r="13" spans="2:17" s="2" customFormat="1" ht="68.25" customHeight="1" x14ac:dyDescent="0.15">
      <c r="B13" s="35" t="s">
        <v>139</v>
      </c>
      <c r="C13" s="8" t="s">
        <v>124</v>
      </c>
      <c r="D13" s="29">
        <v>45715</v>
      </c>
      <c r="E13" s="27" t="s">
        <v>137</v>
      </c>
      <c r="F13" s="26" t="s">
        <v>138</v>
      </c>
      <c r="G13" s="33" t="s">
        <v>127</v>
      </c>
      <c r="H13" s="25"/>
      <c r="I13" s="25">
        <v>8580000</v>
      </c>
      <c r="J13" s="10" t="s">
        <v>26</v>
      </c>
      <c r="K13" s="3" t="s">
        <v>25</v>
      </c>
      <c r="L13" s="11" t="s">
        <v>26</v>
      </c>
      <c r="M13" s="21" t="s">
        <v>26</v>
      </c>
      <c r="N13" s="22" t="s">
        <v>26</v>
      </c>
      <c r="O13" s="3"/>
      <c r="P13" s="15">
        <f t="shared" si="0"/>
        <v>401</v>
      </c>
    </row>
    <row r="14" spans="2:17" s="2" customFormat="1" ht="68.25" customHeight="1" x14ac:dyDescent="0.15">
      <c r="B14" s="35" t="s">
        <v>140</v>
      </c>
      <c r="C14" s="8" t="s">
        <v>124</v>
      </c>
      <c r="D14" s="29">
        <v>45747</v>
      </c>
      <c r="E14" s="27" t="s">
        <v>141</v>
      </c>
      <c r="F14" s="26" t="s">
        <v>142</v>
      </c>
      <c r="G14" s="33" t="s">
        <v>127</v>
      </c>
      <c r="H14" s="25"/>
      <c r="I14" s="25">
        <v>4399560</v>
      </c>
      <c r="J14" s="10" t="s">
        <v>26</v>
      </c>
      <c r="K14" s="3" t="s">
        <v>25</v>
      </c>
      <c r="L14" s="11" t="s">
        <v>26</v>
      </c>
      <c r="M14" s="21" t="s">
        <v>26</v>
      </c>
      <c r="N14" s="22" t="s">
        <v>26</v>
      </c>
      <c r="O14" s="3"/>
      <c r="P14" s="15">
        <f t="shared" si="0"/>
        <v>369</v>
      </c>
    </row>
    <row r="15" spans="2:17" s="2" customFormat="1" ht="68.25" customHeight="1" x14ac:dyDescent="0.15">
      <c r="B15" s="35" t="s">
        <v>143</v>
      </c>
      <c r="C15" s="8" t="s">
        <v>124</v>
      </c>
      <c r="D15" s="29">
        <v>45747</v>
      </c>
      <c r="E15" s="27" t="s">
        <v>141</v>
      </c>
      <c r="F15" s="26" t="s">
        <v>142</v>
      </c>
      <c r="G15" s="33" t="s">
        <v>127</v>
      </c>
      <c r="H15" s="25"/>
      <c r="I15" s="25">
        <v>1782000</v>
      </c>
      <c r="J15" s="10" t="s">
        <v>26</v>
      </c>
      <c r="K15" s="3" t="s">
        <v>25</v>
      </c>
      <c r="L15" s="11" t="s">
        <v>26</v>
      </c>
      <c r="M15" s="21" t="s">
        <v>26</v>
      </c>
      <c r="N15" s="22" t="s">
        <v>26</v>
      </c>
      <c r="O15" s="3"/>
      <c r="P15" s="15">
        <f t="shared" si="0"/>
        <v>369</v>
      </c>
    </row>
    <row r="16" spans="2:17" s="2" customFormat="1" ht="68.25" customHeight="1" x14ac:dyDescent="0.15">
      <c r="B16" s="35" t="s">
        <v>144</v>
      </c>
      <c r="C16" s="8" t="s">
        <v>124</v>
      </c>
      <c r="D16" s="29">
        <v>45747</v>
      </c>
      <c r="E16" s="27" t="s">
        <v>137</v>
      </c>
      <c r="F16" s="26" t="s">
        <v>138</v>
      </c>
      <c r="G16" s="33" t="s">
        <v>127</v>
      </c>
      <c r="H16" s="25"/>
      <c r="I16" s="25">
        <v>2263800</v>
      </c>
      <c r="J16" s="10" t="s">
        <v>26</v>
      </c>
      <c r="K16" s="3" t="s">
        <v>25</v>
      </c>
      <c r="L16" s="11" t="s">
        <v>26</v>
      </c>
      <c r="M16" s="21" t="s">
        <v>26</v>
      </c>
      <c r="N16" s="22" t="s">
        <v>26</v>
      </c>
      <c r="O16" s="3"/>
      <c r="P16" s="15">
        <f t="shared" si="0"/>
        <v>369</v>
      </c>
    </row>
    <row r="17" spans="2:16" s="2" customFormat="1" ht="68.25" customHeight="1" x14ac:dyDescent="0.15">
      <c r="B17" s="8" t="s">
        <v>145</v>
      </c>
      <c r="C17" s="8" t="s">
        <v>20</v>
      </c>
      <c r="D17" s="23">
        <v>45778</v>
      </c>
      <c r="E17" s="8" t="s">
        <v>62</v>
      </c>
      <c r="F17" s="8" t="s">
        <v>146</v>
      </c>
      <c r="G17" s="33" t="s">
        <v>147</v>
      </c>
      <c r="H17" s="25"/>
      <c r="I17" s="25">
        <v>1415700</v>
      </c>
      <c r="J17" s="10" t="s">
        <v>26</v>
      </c>
      <c r="K17" s="3" t="s">
        <v>25</v>
      </c>
      <c r="L17" s="11" t="s">
        <v>26</v>
      </c>
      <c r="M17" s="21" t="s">
        <v>26</v>
      </c>
      <c r="N17" s="22" t="s">
        <v>26</v>
      </c>
      <c r="O17" s="3"/>
      <c r="P17" s="15">
        <f>DATEDIF(D17,$P$4,"D")+1</f>
        <v>338</v>
      </c>
    </row>
    <row r="18" spans="2:16" s="2" customFormat="1" ht="68.25" customHeight="1" x14ac:dyDescent="0.15">
      <c r="B18" s="24" t="s">
        <v>148</v>
      </c>
      <c r="C18" s="8" t="s">
        <v>124</v>
      </c>
      <c r="D18" s="29">
        <v>45808</v>
      </c>
      <c r="E18" s="27" t="s">
        <v>149</v>
      </c>
      <c r="F18" s="8" t="s">
        <v>150</v>
      </c>
      <c r="G18" s="33" t="s">
        <v>127</v>
      </c>
      <c r="H18" s="25"/>
      <c r="I18" s="36">
        <v>19800000</v>
      </c>
      <c r="J18" s="10" t="s">
        <v>26</v>
      </c>
      <c r="K18" s="3" t="s">
        <v>25</v>
      </c>
      <c r="L18" s="11" t="s">
        <v>26</v>
      </c>
      <c r="M18" s="21" t="s">
        <v>26</v>
      </c>
      <c r="N18" s="22" t="s">
        <v>26</v>
      </c>
      <c r="O18" s="3"/>
      <c r="P18" s="15">
        <f>DATEDIF(D18,$P$4,"D")+1</f>
        <v>308</v>
      </c>
    </row>
    <row r="19" spans="2:16" s="2" customFormat="1" ht="68.25" customHeight="1" x14ac:dyDescent="0.15">
      <c r="B19" s="24" t="s">
        <v>151</v>
      </c>
      <c r="C19" s="8" t="s">
        <v>124</v>
      </c>
      <c r="D19" s="29">
        <v>45808</v>
      </c>
      <c r="E19" s="27" t="s">
        <v>152</v>
      </c>
      <c r="F19" s="8" t="s">
        <v>153</v>
      </c>
      <c r="G19" s="33" t="s">
        <v>127</v>
      </c>
      <c r="H19" s="25"/>
      <c r="I19" s="36">
        <v>13107600</v>
      </c>
      <c r="J19" s="10" t="s">
        <v>26</v>
      </c>
      <c r="K19" s="3" t="s">
        <v>25</v>
      </c>
      <c r="L19" s="11" t="s">
        <v>26</v>
      </c>
      <c r="M19" s="21" t="s">
        <v>26</v>
      </c>
      <c r="N19" s="22" t="s">
        <v>26</v>
      </c>
      <c r="O19" s="3"/>
      <c r="P19" s="15">
        <f>DATEDIF(D19,$P$4,"D")+1</f>
        <v>308</v>
      </c>
    </row>
    <row r="20" spans="2:16" s="2" customFormat="1" ht="68.25" customHeight="1" x14ac:dyDescent="0.15">
      <c r="B20" s="24" t="s">
        <v>154</v>
      </c>
      <c r="C20" s="8" t="s">
        <v>124</v>
      </c>
      <c r="D20" s="29">
        <v>45808</v>
      </c>
      <c r="E20" s="27" t="s">
        <v>152</v>
      </c>
      <c r="F20" s="8" t="s">
        <v>153</v>
      </c>
      <c r="G20" s="33" t="s">
        <v>127</v>
      </c>
      <c r="H20" s="25"/>
      <c r="I20" s="36">
        <v>17556000</v>
      </c>
      <c r="J20" s="10" t="s">
        <v>26</v>
      </c>
      <c r="K20" s="3" t="s">
        <v>25</v>
      </c>
      <c r="L20" s="11" t="s">
        <v>26</v>
      </c>
      <c r="M20" s="21" t="s">
        <v>26</v>
      </c>
      <c r="N20" s="22" t="s">
        <v>26</v>
      </c>
      <c r="O20" s="3"/>
      <c r="P20" s="15">
        <f>DATEDIF(D20,$P$4,"D")+1</f>
        <v>308</v>
      </c>
    </row>
    <row r="21" spans="2:16" s="2" customFormat="1" ht="68.25" customHeight="1" x14ac:dyDescent="0.15">
      <c r="B21" s="24" t="s">
        <v>155</v>
      </c>
      <c r="C21" s="8" t="s">
        <v>124</v>
      </c>
      <c r="D21" s="29">
        <v>45809</v>
      </c>
      <c r="E21" s="27" t="s">
        <v>156</v>
      </c>
      <c r="F21" s="26" t="s">
        <v>157</v>
      </c>
      <c r="G21" s="33" t="s">
        <v>147</v>
      </c>
      <c r="H21" s="25"/>
      <c r="I21" s="36">
        <v>1980000</v>
      </c>
      <c r="J21" s="10" t="s">
        <v>26</v>
      </c>
      <c r="K21" s="3" t="s">
        <v>25</v>
      </c>
      <c r="L21" s="11" t="s">
        <v>26</v>
      </c>
      <c r="M21" s="21" t="s">
        <v>26</v>
      </c>
      <c r="N21" s="22" t="s">
        <v>26</v>
      </c>
      <c r="O21" s="3"/>
      <c r="P21" s="15">
        <f>DATEDIF(D21,$P$4,"D")+1</f>
        <v>307</v>
      </c>
    </row>
    <row r="22" spans="2:16" s="2" customFormat="1" ht="68.25" customHeight="1" x14ac:dyDescent="0.15">
      <c r="B22" s="24" t="s">
        <v>158</v>
      </c>
      <c r="C22" s="8" t="s">
        <v>124</v>
      </c>
      <c r="D22" s="29">
        <v>45838</v>
      </c>
      <c r="E22" s="27" t="s">
        <v>159</v>
      </c>
      <c r="F22" s="26" t="s">
        <v>160</v>
      </c>
      <c r="G22" s="33" t="s">
        <v>147</v>
      </c>
      <c r="H22" s="25"/>
      <c r="I22" s="25">
        <v>1537800</v>
      </c>
      <c r="J22" s="10" t="s">
        <v>26</v>
      </c>
      <c r="K22" s="3" t="s">
        <v>25</v>
      </c>
      <c r="L22" s="11" t="s">
        <v>26</v>
      </c>
      <c r="M22" s="21" t="s">
        <v>26</v>
      </c>
      <c r="N22" s="22" t="s">
        <v>26</v>
      </c>
      <c r="O22" s="3"/>
      <c r="P22" s="15">
        <f t="shared" ref="P22:P27" si="1">DATEDIF(D22,$P$4,"D")+1</f>
        <v>278</v>
      </c>
    </row>
    <row r="23" spans="2:16" s="2" customFormat="1" ht="68.25" customHeight="1" x14ac:dyDescent="0.15">
      <c r="B23" s="24" t="s">
        <v>161</v>
      </c>
      <c r="C23" s="8" t="s">
        <v>124</v>
      </c>
      <c r="D23" s="29">
        <v>45838</v>
      </c>
      <c r="E23" s="27" t="s">
        <v>162</v>
      </c>
      <c r="F23" s="26" t="s">
        <v>163</v>
      </c>
      <c r="G23" s="33" t="s">
        <v>147</v>
      </c>
      <c r="H23" s="25"/>
      <c r="I23" s="25">
        <v>1971600</v>
      </c>
      <c r="J23" s="10" t="s">
        <v>26</v>
      </c>
      <c r="K23" s="3" t="s">
        <v>25</v>
      </c>
      <c r="L23" s="11" t="s">
        <v>26</v>
      </c>
      <c r="M23" s="21" t="s">
        <v>26</v>
      </c>
      <c r="N23" s="22" t="s">
        <v>26</v>
      </c>
      <c r="O23" s="3"/>
      <c r="P23" s="15">
        <f t="shared" si="1"/>
        <v>278</v>
      </c>
    </row>
    <row r="24" spans="2:16" s="2" customFormat="1" ht="68.25" customHeight="1" x14ac:dyDescent="0.15">
      <c r="B24" s="24" t="s">
        <v>164</v>
      </c>
      <c r="C24" s="8" t="s">
        <v>124</v>
      </c>
      <c r="D24" s="29">
        <v>45778</v>
      </c>
      <c r="E24" s="8" t="s">
        <v>62</v>
      </c>
      <c r="F24" s="8" t="s">
        <v>146</v>
      </c>
      <c r="G24" s="33" t="s">
        <v>147</v>
      </c>
      <c r="H24" s="25"/>
      <c r="I24" s="25">
        <v>1415700</v>
      </c>
      <c r="J24" s="10" t="s">
        <v>26</v>
      </c>
      <c r="K24" s="3" t="s">
        <v>25</v>
      </c>
      <c r="L24" s="11" t="s">
        <v>26</v>
      </c>
      <c r="M24" s="21" t="s">
        <v>26</v>
      </c>
      <c r="N24" s="22" t="s">
        <v>26</v>
      </c>
      <c r="O24" s="3"/>
      <c r="P24" s="15">
        <f t="shared" si="1"/>
        <v>338</v>
      </c>
    </row>
    <row r="25" spans="2:16" s="2" customFormat="1" ht="68.25" customHeight="1" x14ac:dyDescent="0.15">
      <c r="B25" s="24" t="s">
        <v>165</v>
      </c>
      <c r="C25" s="8" t="s">
        <v>124</v>
      </c>
      <c r="D25" s="29">
        <v>46094</v>
      </c>
      <c r="E25" s="8" t="s">
        <v>62</v>
      </c>
      <c r="F25" s="8" t="s">
        <v>146</v>
      </c>
      <c r="G25" s="33" t="s">
        <v>147</v>
      </c>
      <c r="H25" s="25"/>
      <c r="I25" s="25">
        <v>1760000</v>
      </c>
      <c r="J25" s="10" t="s">
        <v>26</v>
      </c>
      <c r="K25" s="3" t="s">
        <v>25</v>
      </c>
      <c r="L25" s="11" t="s">
        <v>26</v>
      </c>
      <c r="M25" s="21" t="s">
        <v>26</v>
      </c>
      <c r="N25" s="22" t="s">
        <v>26</v>
      </c>
      <c r="O25" s="3"/>
      <c r="P25" s="15">
        <f t="shared" si="1"/>
        <v>22</v>
      </c>
    </row>
    <row r="26" spans="2:16" s="2" customFormat="1" ht="68.25" customHeight="1" x14ac:dyDescent="0.15">
      <c r="B26" s="24"/>
      <c r="C26" s="8"/>
      <c r="D26" s="29"/>
      <c r="E26" s="27"/>
      <c r="F26" s="26"/>
      <c r="G26" s="33"/>
      <c r="H26" s="25"/>
      <c r="I26" s="25"/>
      <c r="J26" s="10" t="s">
        <v>26</v>
      </c>
      <c r="K26" s="3" t="s">
        <v>25</v>
      </c>
      <c r="L26" s="11" t="s">
        <v>26</v>
      </c>
      <c r="M26" s="21" t="s">
        <v>26</v>
      </c>
      <c r="N26" s="22" t="s">
        <v>26</v>
      </c>
      <c r="O26" s="3"/>
      <c r="P26" s="15">
        <f t="shared" si="1"/>
        <v>46116</v>
      </c>
    </row>
    <row r="27" spans="2:16" s="2" customFormat="1" ht="68.25" customHeight="1" x14ac:dyDescent="0.15">
      <c r="B27" s="24"/>
      <c r="C27" s="8"/>
      <c r="D27" s="29"/>
      <c r="E27" s="27"/>
      <c r="F27" s="26"/>
      <c r="G27" s="33"/>
      <c r="H27" s="25"/>
      <c r="I27" s="25"/>
      <c r="J27" s="10" t="s">
        <v>26</v>
      </c>
      <c r="K27" s="3" t="s">
        <v>25</v>
      </c>
      <c r="L27" s="11" t="s">
        <v>26</v>
      </c>
      <c r="M27" s="21" t="s">
        <v>26</v>
      </c>
      <c r="N27" s="22" t="s">
        <v>26</v>
      </c>
      <c r="O27" s="3"/>
      <c r="P27" s="15">
        <f t="shared" si="1"/>
        <v>46116</v>
      </c>
    </row>
  </sheetData>
  <autoFilter ref="A6:Q6" xr:uid="{98AD273C-D9F9-4571-86E3-055EA819CDA9}"/>
  <mergeCells count="12">
    <mergeCell ref="B5:B6"/>
    <mergeCell ref="C5:C6"/>
    <mergeCell ref="D5:D6"/>
    <mergeCell ref="E5:E6"/>
    <mergeCell ref="F5:F6"/>
    <mergeCell ref="L5:N5"/>
    <mergeCell ref="O5:O6"/>
    <mergeCell ref="G5:G6"/>
    <mergeCell ref="H5:H6"/>
    <mergeCell ref="I5:I6"/>
    <mergeCell ref="J5:J6"/>
    <mergeCell ref="K5:K6"/>
  </mergeCells>
  <phoneticPr fontId="2"/>
  <dataValidations count="1">
    <dataValidation type="list" allowBlank="1" showInputMessage="1" showErrorMessage="1" sqref="L7:M27"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vt:lpstr>
      <vt:lpstr>随意契約</vt:lpstr>
      <vt:lpstr>競争入札!Print_Area</vt:lpstr>
      <vt:lpstr>随意契約!Print_Area</vt:lpstr>
      <vt:lpstr>競争入札!Print_Titles</vt:lpstr>
      <vt:lpstr>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